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6" i="1" l="1"/>
  <c r="I18" i="1"/>
  <c r="I17" i="1"/>
  <c r="I16" i="1"/>
  <c r="I14" i="1"/>
  <c r="H18" i="1"/>
  <c r="H17" i="1"/>
  <c r="H16" i="1"/>
  <c r="H14" i="1"/>
  <c r="G18" i="1"/>
  <c r="G16" i="1"/>
  <c r="G6" i="1"/>
  <c r="I6" i="1"/>
  <c r="H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<sst xmlns="http://schemas.openxmlformats.org/spreadsheetml/2006/main" count="43" uniqueCount="42">
  <si>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</si>
  <si>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</si>
  <si>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</si>
  <si>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</si>
  <si>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</si>
  <si>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</si>
  <si>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</si>
  <si>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</si>
  <si>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</si>
  <si>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</si>
  <si>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</si>
  <si>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</si>
  <si>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</si>
  <si>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</si>
  <si>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</si>
  <si>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</si>
  <si>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</si>
  <si>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</si>
  <si>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</si>
  <si>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</si>
  <si>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</si>
  <si>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</si>
  <si>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</si>
  <si>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</si>
  <si>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</si>
  <si>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</si>
  <si>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</si>
  <si>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</si>
  <si>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</si>
  <si>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</si>
  <si>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106/2013</t>
  </si>
  <si>
    <t xml:space="preserve">Каша рисовая молочная </t>
  </si>
  <si>
    <t>149/2008г</t>
  </si>
  <si>
    <t>Какао с молоком</t>
  </si>
  <si>
    <t>48/2008</t>
  </si>
  <si>
    <t>Суп крестьянский с крупой со сметаной</t>
  </si>
  <si>
    <t>175/2013г</t>
  </si>
  <si>
    <t>Мясо тушеное с овощами в соусе</t>
  </si>
  <si>
    <t>155/2008г.</t>
  </si>
  <si>
    <t>Компот из чернослива, кураги, изюма</t>
  </si>
  <si>
    <t>1/2013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</si>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</sst>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1" fillId="2" borderId="2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17" sqref="O17"/>
    </sheetView>
  </sheetViews>
  <sheetFormatPr defaultRowHeight="15" x14ac:dyDescent="0.25"/>
  <cols>
    <col min="4" max="4" width="22.7109375" customWidth="1"/>
    <col min="10" max="10" width="10.140625" bestFit="1" customWidth="1"/>
  </cols>
  <sheetData>
    <row r="1" spans="1:10" ht="25.5" customHeight="1" x14ac:dyDescent="0.25">
      <c r="A1" t="s">
        <v>0</v>
      </c>
      <c r="B1" t="s">
        <v>1</v>
      </c>
      <c r="E1" t="s">
        <v>2</v>
      </c>
      <c r="I1" t="s">
        <v>3</v>
      </c>
      <c r="J1" s="1">
        <v>44882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2" t="s">
        <v>30</v>
      </c>
      <c r="D4" s="2" t="s">
        <v>31</v>
      </c>
      <c r="E4" s="3">
        <v>200</v>
      </c>
      <c r="F4" s="2">
        <v>11.7</v>
      </c>
      <c r="G4" s="3">
        <v>202.7</v>
      </c>
      <c r="H4" s="3">
        <v>4.97</v>
      </c>
      <c r="I4" s="3">
        <v>6.88</v>
      </c>
      <c r="J4" s="3">
        <v>30.24</v>
      </c>
    </row>
    <row r="5" spans="1:10" x14ac:dyDescent="0.25">
      <c r="A5" s="2"/>
      <c r="B5" s="2" t="s">
        <v>16</v>
      </c>
      <c r="C5" s="4" t="s">
        <v>32</v>
      </c>
      <c r="D5" s="5" t="s">
        <v>33</v>
      </c>
      <c r="E5" s="4">
        <v>200</v>
      </c>
      <c r="F5" s="2">
        <v>5.15</v>
      </c>
      <c r="G5" s="7">
        <v>149</v>
      </c>
      <c r="H5" s="7">
        <v>3.77</v>
      </c>
      <c r="I5" s="8">
        <v>3.9</v>
      </c>
      <c r="J5" s="7">
        <v>25.78</v>
      </c>
    </row>
    <row r="6" spans="1:10" x14ac:dyDescent="0.25">
      <c r="A6" s="2"/>
      <c r="B6" s="2" t="s">
        <v>17</v>
      </c>
      <c r="C6" s="6"/>
      <c r="D6" s="5" t="s">
        <v>27</v>
      </c>
      <c r="E6" s="4">
        <v>55</v>
      </c>
      <c r="F6" s="2">
        <v>1.45</v>
      </c>
      <c r="G6" s="7">
        <f>A6*4+C6*9+E6*4</f>
        <v>220</v>
      </c>
      <c r="H6" s="7">
        <f>F6*7.7/100</f>
        <v>0.11164999999999999</v>
      </c>
      <c r="I6" s="7">
        <f>E6*0.8/100</f>
        <v>0.44</v>
      </c>
      <c r="J6" s="7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6" t="s">
        <v>40</v>
      </c>
      <c r="D12" s="14" t="s">
        <v>41</v>
      </c>
      <c r="E12" s="15">
        <v>45</v>
      </c>
      <c r="F12" s="2">
        <v>15</v>
      </c>
      <c r="G12" s="3">
        <v>136</v>
      </c>
      <c r="H12" s="3">
        <v>2.4500000000000002</v>
      </c>
      <c r="I12" s="3">
        <v>7.55</v>
      </c>
      <c r="J12" s="3">
        <v>14.62</v>
      </c>
    </row>
    <row r="13" spans="1:10" x14ac:dyDescent="0.25">
      <c r="A13" s="2"/>
      <c r="B13" s="2" t="s">
        <v>22</v>
      </c>
      <c r="C13" s="9" t="s">
        <v>34</v>
      </c>
      <c r="D13" s="10" t="s">
        <v>35</v>
      </c>
      <c r="E13" s="11">
        <v>200</v>
      </c>
      <c r="F13" s="2">
        <v>8.9</v>
      </c>
      <c r="G13" s="7">
        <v>106.26</v>
      </c>
      <c r="H13" s="7">
        <v>2</v>
      </c>
      <c r="I13" s="7">
        <v>5.9</v>
      </c>
      <c r="J13" s="7">
        <v>11.29</v>
      </c>
    </row>
    <row r="14" spans="1:10" x14ac:dyDescent="0.25">
      <c r="A14" s="2"/>
      <c r="B14" s="2" t="s">
        <v>23</v>
      </c>
      <c r="C14" s="4" t="s">
        <v>36</v>
      </c>
      <c r="D14" s="5" t="s">
        <v>37</v>
      </c>
      <c r="E14" s="4">
        <v>240</v>
      </c>
      <c r="F14" s="2">
        <v>45.25</v>
      </c>
      <c r="G14" s="7">
        <v>322.77</v>
      </c>
      <c r="H14" s="7">
        <f>F14*21.71/220</f>
        <v>4.465352272727273</v>
      </c>
      <c r="I14" s="7">
        <f>E14*16.55/220</f>
        <v>18.054545454545455</v>
      </c>
      <c r="J14" s="7">
        <v>31.4</v>
      </c>
    </row>
    <row r="15" spans="1:10" x14ac:dyDescent="0.25">
      <c r="A15" s="2"/>
      <c r="B15" s="2" t="s">
        <v>24</v>
      </c>
      <c r="C15" s="2"/>
      <c r="D15" s="2"/>
    </row>
    <row r="16" spans="1:10" x14ac:dyDescent="0.25">
      <c r="A16" s="2"/>
      <c r="B16" s="2" t="s">
        <v>25</v>
      </c>
      <c r="C16" s="12" t="s">
        <v>38</v>
      </c>
      <c r="D16" s="13" t="s">
        <v>39</v>
      </c>
      <c r="E16" s="4">
        <v>200</v>
      </c>
      <c r="F16" s="2">
        <v>14.8</v>
      </c>
      <c r="G16" s="7">
        <f>A15*4+C15*9+E15*4</f>
        <v>0</v>
      </c>
      <c r="H16" s="7">
        <f>F15*0.06/200</f>
        <v>0</v>
      </c>
      <c r="I16" s="7">
        <f>E15*0/50</f>
        <v>0</v>
      </c>
      <c r="J16" s="7">
        <f>D15*31.4/200</f>
        <v>0</v>
      </c>
    </row>
    <row r="17" spans="1:10" x14ac:dyDescent="0.25">
      <c r="A17" s="2"/>
      <c r="B17" s="2" t="s">
        <v>28</v>
      </c>
      <c r="C17" s="4"/>
      <c r="D17" s="5" t="s">
        <v>29</v>
      </c>
      <c r="E17" s="4">
        <v>30</v>
      </c>
      <c r="F17" s="2">
        <v>1.4</v>
      </c>
      <c r="G17" s="7">
        <v>63.57</v>
      </c>
      <c r="H17" s="7">
        <f>F16*6.6/100</f>
        <v>0.97679999999999989</v>
      </c>
      <c r="I17" s="7">
        <f>E16*1.1/100</f>
        <v>2.2000000000000002</v>
      </c>
      <c r="J17" s="7">
        <v>13.17</v>
      </c>
    </row>
    <row r="18" spans="1:10" x14ac:dyDescent="0.25">
      <c r="A18" s="2"/>
      <c r="B18" s="2" t="s">
        <v>26</v>
      </c>
      <c r="C18" s="4"/>
      <c r="D18" s="5" t="s">
        <v>27</v>
      </c>
      <c r="E18" s="4">
        <v>50</v>
      </c>
      <c r="F18" s="2">
        <v>2.9</v>
      </c>
      <c r="G18" s="7">
        <f>A17*4+C17*9+E17*4</f>
        <v>120</v>
      </c>
      <c r="H18" s="7">
        <f>F17*7.7/100</f>
        <v>0.10779999999999999</v>
      </c>
      <c r="I18" s="7">
        <f>E17*0.8/100</f>
        <v>0.24</v>
      </c>
      <c r="J18" s="7">
        <v>14.85</v>
      </c>
    </row>
    <row r="19" spans="1:10" x14ac:dyDescent="0.25">
      <c r="A19" s="16"/>
      <c r="B19" s="17"/>
      <c r="C19" s="17"/>
      <c r="D19" s="16"/>
      <c r="E19" s="16"/>
      <c r="F19" s="16"/>
      <c r="G19" s="16"/>
      <c r="H19" s="16"/>
      <c r="I19" s="16"/>
      <c r="J19" s="1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2022-11-18T11:44:21Z</dcterms:modified>
</cp:coreProperties>
</file>