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6" i="1"/>
  <c r="I14" i="1"/>
  <c r="H18" i="1"/>
  <c r="H17" i="1"/>
  <c r="H16" i="1"/>
  <c r="H14" i="1"/>
  <c r="G18" i="1"/>
  <c r="G17" i="1"/>
  <c r="I6" i="1"/>
  <c r="H6" i="1"/>
  <c r="G6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<sst xmlns="http://schemas.openxmlformats.org/spreadsheetml/2006/main" count="42" uniqueCount="41">
  <si>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</si>
  <si>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</si>
  <si>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</si>
  <si>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</si>
  <si>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</si>
  <si>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</si>
  <si>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</si>
  <si>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</si>
  <si>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</si>
  <si>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</si>
  <si>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</si>
  <si>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</si>
  <si>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</si>
  <si>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</si>
  <si>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</si>
  <si>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</si>
  <si>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</si>
  <si>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</si>
  <si>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</si>
  <si>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</si>
  <si>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</si>
  <si>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</si>
  <si>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</si>
  <si>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</si>
  <si>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</si>
  <si>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</si>
  <si>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</si>
  <si>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</si>
  <si>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</si>
  <si>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</si>
  <si>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149/2008г</t>
  </si>
  <si>
    <t>Какао с молоком</t>
  </si>
  <si>
    <t>125/2008г</t>
  </si>
  <si>
    <t xml:space="preserve">Каша манная молочная жидкая </t>
  </si>
  <si>
    <t>48/2008</t>
  </si>
  <si>
    <t>Суп крестьянский с крупой со сметаной</t>
  </si>
  <si>
    <t>200/10</t>
  </si>
  <si>
    <t>175/2013г</t>
  </si>
  <si>
    <t>Мясо тушеное с овощами в соусе</t>
  </si>
  <si>
    <t>155/2008г.</t>
  </si>
  <si>
    <t>Компот из чернослива, кураги,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</si>
</sst>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3" borderId="3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17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0" fillId="0" borderId="1" xfId="0" applyNumberFormat="1" applyBorder="1"/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49" fontId="1" fillId="3" borderId="18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16"/>
      <c r="I1" t="s">
        <v>1</v>
      </c>
      <c r="J1" s="15">
        <v>44967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1" t="s">
        <v>32</v>
      </c>
      <c r="D4" s="52" t="s">
        <v>33</v>
      </c>
      <c r="E4" s="53">
        <v>200</v>
      </c>
      <c r="F4" s="54">
        <v>7.05</v>
      </c>
      <c r="G4" s="53">
        <v>234.6</v>
      </c>
      <c r="H4" s="55">
        <v>6.2</v>
      </c>
      <c r="I4" s="55">
        <v>9.4600000000000009</v>
      </c>
      <c r="J4" s="55">
        <v>31</v>
      </c>
    </row>
    <row r="5" spans="1:10" x14ac:dyDescent="0.25">
      <c r="A5" s="5"/>
      <c r="B5" s="1" t="s">
        <v>12</v>
      </c>
      <c r="C5" s="53" t="s">
        <v>30</v>
      </c>
      <c r="D5" s="34" t="s">
        <v>31</v>
      </c>
      <c r="E5" s="53">
        <v>200</v>
      </c>
      <c r="F5" s="54">
        <v>6.35</v>
      </c>
      <c r="G5" s="55">
        <v>149</v>
      </c>
      <c r="H5" s="55">
        <v>3.77</v>
      </c>
      <c r="I5" s="56">
        <v>3.9</v>
      </c>
      <c r="J5" s="55">
        <v>25.78</v>
      </c>
    </row>
    <row r="6" spans="1:10" x14ac:dyDescent="0.25">
      <c r="A6" s="5"/>
      <c r="B6" s="1" t="s">
        <v>23</v>
      </c>
      <c r="C6" s="53"/>
      <c r="D6" s="34" t="s">
        <v>28</v>
      </c>
      <c r="E6" s="53">
        <v>55</v>
      </c>
      <c r="F6" s="1">
        <v>1.45</v>
      </c>
      <c r="G6" s="55">
        <f>A6*4+C6*9+E6*4</f>
        <v>220</v>
      </c>
      <c r="H6" s="55">
        <f>F6*7.7/100</f>
        <v>0.11164999999999999</v>
      </c>
      <c r="I6" s="55">
        <f>E6*0.8/100</f>
        <v>0.44</v>
      </c>
      <c r="J6" s="55">
        <v>27.23</v>
      </c>
    </row>
    <row r="7" spans="1:10" x14ac:dyDescent="0.25">
      <c r="A7" s="5"/>
      <c r="B7" s="2"/>
      <c r="C7" s="35"/>
      <c r="D7" s="44"/>
      <c r="E7" s="25"/>
      <c r="F7" s="36"/>
      <c r="G7" s="25"/>
      <c r="H7" s="25"/>
      <c r="I7" s="25"/>
      <c r="J7" s="26"/>
    </row>
    <row r="8" spans="1:10" ht="15.75" thickBot="1" x14ac:dyDescent="0.3">
      <c r="A8" s="6"/>
      <c r="B8" s="7"/>
      <c r="C8" s="37"/>
      <c r="D8" s="45"/>
      <c r="E8" s="27"/>
      <c r="F8" s="38"/>
      <c r="G8" s="27"/>
      <c r="H8" s="27"/>
      <c r="I8" s="27"/>
      <c r="J8" s="28"/>
    </row>
    <row r="9" spans="1:10" x14ac:dyDescent="0.25">
      <c r="A9" s="3" t="s">
        <v>13</v>
      </c>
      <c r="B9" s="9" t="s">
        <v>20</v>
      </c>
      <c r="C9" s="39"/>
      <c r="D9" s="46"/>
      <c r="E9" s="29"/>
      <c r="F9" s="40"/>
      <c r="G9" s="29"/>
      <c r="H9" s="29"/>
      <c r="I9" s="29"/>
      <c r="J9" s="30"/>
    </row>
    <row r="10" spans="1:10" x14ac:dyDescent="0.25">
      <c r="A10" s="5"/>
      <c r="B10" s="2"/>
      <c r="C10" s="35"/>
      <c r="D10" s="44"/>
      <c r="E10" s="25"/>
      <c r="F10" s="36"/>
      <c r="G10" s="25"/>
      <c r="H10" s="25"/>
      <c r="I10" s="25"/>
      <c r="J10" s="26"/>
    </row>
    <row r="11" spans="1:10" ht="15.75" thickBot="1" x14ac:dyDescent="0.3">
      <c r="A11" s="6"/>
      <c r="B11" s="7"/>
      <c r="C11" s="37"/>
      <c r="D11" s="45"/>
      <c r="E11" s="27"/>
      <c r="F11" s="38"/>
      <c r="G11" s="27"/>
      <c r="H11" s="27"/>
      <c r="I11" s="27"/>
      <c r="J11" s="28"/>
    </row>
    <row r="12" spans="1:10" x14ac:dyDescent="0.25">
      <c r="A12" s="5" t="s">
        <v>14</v>
      </c>
      <c r="B12" s="8" t="s">
        <v>15</v>
      </c>
      <c r="C12" s="41"/>
      <c r="D12" s="47"/>
      <c r="E12" s="31"/>
      <c r="F12" s="42"/>
      <c r="G12" s="31"/>
      <c r="H12" s="31"/>
      <c r="I12" s="31"/>
      <c r="J12" s="32"/>
    </row>
    <row r="13" spans="1:10" x14ac:dyDescent="0.25">
      <c r="A13" s="5"/>
      <c r="B13" s="1" t="s">
        <v>16</v>
      </c>
      <c r="C13" s="57" t="s">
        <v>34</v>
      </c>
      <c r="D13" s="33" t="s">
        <v>35</v>
      </c>
      <c r="E13" s="58" t="s">
        <v>36</v>
      </c>
      <c r="F13" s="1">
        <v>9.15</v>
      </c>
      <c r="G13" s="55">
        <v>106.26</v>
      </c>
      <c r="H13" s="55">
        <v>2</v>
      </c>
      <c r="I13" s="55">
        <v>5.9</v>
      </c>
      <c r="J13" s="55">
        <v>11.29</v>
      </c>
    </row>
    <row r="14" spans="1:10" x14ac:dyDescent="0.25">
      <c r="A14" s="5"/>
      <c r="B14" s="1" t="s">
        <v>17</v>
      </c>
      <c r="C14" s="53" t="s">
        <v>37</v>
      </c>
      <c r="D14" s="34" t="s">
        <v>38</v>
      </c>
      <c r="E14" s="53">
        <v>240</v>
      </c>
      <c r="F14" s="1">
        <v>43.19</v>
      </c>
      <c r="G14" s="55">
        <v>322.77</v>
      </c>
      <c r="H14" s="55">
        <f>F14*21.71/220</f>
        <v>4.2620677272727274</v>
      </c>
      <c r="I14" s="55">
        <f>E14*16.55/220</f>
        <v>18.054545454545455</v>
      </c>
      <c r="J14" s="55">
        <v>16.36</v>
      </c>
    </row>
    <row r="15" spans="1:10" x14ac:dyDescent="0.25">
      <c r="A15" s="5"/>
      <c r="B15" s="1" t="s">
        <v>18</v>
      </c>
      <c r="D15" s="1"/>
      <c r="E15" s="1"/>
      <c r="F15" s="43"/>
      <c r="G15" s="24"/>
      <c r="H15" s="24"/>
      <c r="I15" s="24"/>
      <c r="J15" s="24"/>
    </row>
    <row r="16" spans="1:10" x14ac:dyDescent="0.25">
      <c r="A16" s="5"/>
      <c r="B16" s="1" t="s">
        <v>19</v>
      </c>
      <c r="C16" s="60" t="s">
        <v>39</v>
      </c>
      <c r="D16" s="59" t="s">
        <v>40</v>
      </c>
      <c r="E16" s="53">
        <v>200</v>
      </c>
      <c r="F16" s="43">
        <v>12.4</v>
      </c>
      <c r="G16" s="55">
        <v>125.84</v>
      </c>
      <c r="H16" s="55">
        <f>F16*0.06/200</f>
        <v>3.7199999999999998E-3</v>
      </c>
      <c r="I16" s="55">
        <f>E16*0/50</f>
        <v>0</v>
      </c>
      <c r="J16" s="55">
        <v>31.4</v>
      </c>
    </row>
    <row r="17" spans="1:10" x14ac:dyDescent="0.25">
      <c r="A17" s="5"/>
      <c r="B17" s="1" t="s">
        <v>24</v>
      </c>
      <c r="C17" s="53"/>
      <c r="D17" s="34" t="s">
        <v>29</v>
      </c>
      <c r="E17" s="53">
        <v>30</v>
      </c>
      <c r="F17" s="36">
        <v>1.4</v>
      </c>
      <c r="G17" s="55">
        <f>A17*4+C17*9+E17*4</f>
        <v>120</v>
      </c>
      <c r="H17" s="55">
        <f>F17*6.6/100</f>
        <v>9.2399999999999982E-2</v>
      </c>
      <c r="I17" s="55">
        <f>E17*1.1/100</f>
        <v>0.33</v>
      </c>
      <c r="J17" s="55">
        <v>13.17</v>
      </c>
    </row>
    <row r="18" spans="1:10" x14ac:dyDescent="0.25">
      <c r="A18" s="5"/>
      <c r="B18" s="1" t="s">
        <v>21</v>
      </c>
      <c r="C18" s="53"/>
      <c r="D18" s="34" t="s">
        <v>28</v>
      </c>
      <c r="E18" s="53">
        <v>50</v>
      </c>
      <c r="F18" s="36">
        <v>2.9</v>
      </c>
      <c r="G18" s="55">
        <f>A18*4+C18*9+E18*4</f>
        <v>200</v>
      </c>
      <c r="H18" s="55">
        <f>F18*7.7/100</f>
        <v>0.22329999999999997</v>
      </c>
      <c r="I18" s="55">
        <f>E18*0.8/100</f>
        <v>0.4</v>
      </c>
      <c r="J18" s="55">
        <v>24.75</v>
      </c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2023-02-14T08:12:46Z</dcterms:modified>
</cp:coreProperties>
</file>