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4" i="1" l="1"/>
  <c r="I18" i="1"/>
  <c r="I17" i="1"/>
  <c r="I14" i="1"/>
  <c r="H18" i="1"/>
  <c r="H17" i="1"/>
  <c r="H14" i="1"/>
  <c r="G18" i="1"/>
  <c r="G17" i="1"/>
</calcChain>
</file>

<file path=xl/sharedStrings.xml><?xml version="1.0" encoding="utf-8"?>
<sst xmlns="http://schemas.openxmlformats.org/spreadsheetml/2006/main" count="35" uniqueCount="35">
  <si>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</si>
  <si>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</si>
  <si>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</si>
  <si>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</si>
  <si>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</si>
  <si>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</si>
  <si>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</si>
  <si>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</si>
  <si>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</si>
  <si>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</si>
  <si>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</si>
  <si>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</si>
  <si>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</si>
  <si>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</si>
  <si>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</si>
  <si>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</si>
  <si>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</si>
  <si>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</si>
  <si>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</si>
  <si>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</si>
  <si>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</si>
  <si>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</si>
  <si>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</si>
  <si>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</si>
  <si>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175/2013г</t>
  </si>
  <si>
    <t>Мясо тушеное с овощами в соусе</t>
  </si>
  <si>
    <t>сладкое</t>
  </si>
  <si>
    <t>хлеб бел.</t>
  </si>
  <si>
    <t>Хлеб пшеничный</t>
  </si>
  <si>
    <t>хлеб черн.</t>
  </si>
  <si>
    <t>Хлеб ржаной</t>
  </si>
  <si>
    <t>ТТК 32</t>
  </si>
  <si>
    <t>Пудинг творожно-банановый</t>
  </si>
  <si>
    <t>628/1994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</si>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</sst>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49" fontId="1" fillId="0" borderId="2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>
      <alignment horizontal="left"/>
    </xf>
    <xf numFmtId="12" fontId="1" fillId="2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49" fontId="1" fillId="3" borderId="1" xfId="0" applyNumberFormat="1" applyFont="1" applyFill="1" applyBorder="1" applyAlignment="1" applyProtection="1">
      <alignment horizontal="center"/>
    </xf>
    <xf numFmtId="0" fontId="1" fillId="3" borderId="3" xfId="0" applyNumberFormat="1" applyFont="1" applyFill="1" applyBorder="1" applyAlignment="1">
      <alignment horizontal="left" vertical="center" wrapText="1"/>
    </xf>
    <xf numFmtId="49" fontId="1" fillId="3" borderId="4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N21" sqref="N21:N22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45199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2" t="s">
        <v>14</v>
      </c>
      <c r="B4" s="2" t="s">
        <v>15</v>
      </c>
      <c r="C4" s="3"/>
      <c r="D4" s="4"/>
      <c r="E4" s="5"/>
      <c r="F4" s="2"/>
      <c r="G4" s="2"/>
      <c r="H4" s="2"/>
      <c r="I4" s="2"/>
      <c r="J4" s="2"/>
    </row>
    <row r="5" spans="1:10" x14ac:dyDescent="0.25">
      <c r="A5" s="2"/>
      <c r="B5" s="2" t="s">
        <v>16</v>
      </c>
      <c r="C5" s="6"/>
      <c r="D5" s="7"/>
      <c r="E5" s="5"/>
      <c r="F5" s="2"/>
      <c r="G5" s="2"/>
      <c r="H5" s="2"/>
      <c r="I5" s="2"/>
      <c r="J5" s="2"/>
    </row>
    <row r="6" spans="1:10" x14ac:dyDescent="0.25">
      <c r="A6" s="2"/>
      <c r="B6" s="2" t="s">
        <v>17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/>
      <c r="C12" s="3"/>
      <c r="D12" s="4"/>
      <c r="E12" s="5"/>
      <c r="F12" s="2"/>
      <c r="G12" s="2"/>
      <c r="H12" s="2"/>
      <c r="I12" s="2"/>
      <c r="J12" s="2"/>
    </row>
    <row r="13" spans="1:10" x14ac:dyDescent="0.25">
      <c r="A13" s="2"/>
      <c r="B13" s="2" t="s">
        <v>21</v>
      </c>
      <c r="C13" s="8"/>
      <c r="D13" s="9"/>
      <c r="E13" s="10"/>
      <c r="F13" s="2"/>
      <c r="G13" s="2"/>
      <c r="H13" s="2"/>
      <c r="I13" s="2"/>
      <c r="J13" s="2"/>
    </row>
    <row r="14" spans="1:10" x14ac:dyDescent="0.25">
      <c r="A14" s="2"/>
      <c r="B14" s="2" t="s">
        <v>22</v>
      </c>
      <c r="C14" s="11" t="s">
        <v>24</v>
      </c>
      <c r="D14" s="7" t="s">
        <v>25</v>
      </c>
      <c r="E14" s="11">
        <v>240</v>
      </c>
      <c r="F14" s="15">
        <v>31.35</v>
      </c>
      <c r="G14" s="18">
        <v>322.77</v>
      </c>
      <c r="H14" s="18">
        <f>F14*21.71/220</f>
        <v>3.0936750000000002</v>
      </c>
      <c r="I14" s="18">
        <f>E14*16.55/220</f>
        <v>18.054545454545455</v>
      </c>
      <c r="J14" s="18" t="e">
        <f>D14*15.02/220</f>
        <v>#VALUE!</v>
      </c>
    </row>
    <row r="15" spans="1:10" ht="51" x14ac:dyDescent="0.25">
      <c r="A15" s="2"/>
      <c r="B15" s="2" t="s">
        <v>23</v>
      </c>
      <c r="C15" s="12" t="s">
        <v>31</v>
      </c>
      <c r="D15" s="13" t="s">
        <v>32</v>
      </c>
      <c r="E15" s="11">
        <v>200</v>
      </c>
      <c r="F15" s="16">
        <v>44.3</v>
      </c>
      <c r="G15" s="11">
        <v>376</v>
      </c>
      <c r="H15" s="18">
        <v>31</v>
      </c>
      <c r="I15" s="18">
        <v>16.75</v>
      </c>
      <c r="J15" s="11">
        <v>25.5</v>
      </c>
    </row>
    <row r="16" spans="1:10" x14ac:dyDescent="0.25">
      <c r="A16" s="2"/>
      <c r="B16" s="2" t="s">
        <v>26</v>
      </c>
      <c r="C16" s="11" t="s">
        <v>33</v>
      </c>
      <c r="D16" s="7" t="s">
        <v>34</v>
      </c>
      <c r="E16" s="11">
        <v>200</v>
      </c>
      <c r="F16" s="16">
        <v>1.9</v>
      </c>
      <c r="G16" s="19">
        <v>56.85</v>
      </c>
      <c r="H16" s="19">
        <v>0.2</v>
      </c>
      <c r="I16" s="19">
        <v>0.05</v>
      </c>
      <c r="J16" s="19">
        <v>15</v>
      </c>
    </row>
    <row r="17" spans="1:10" x14ac:dyDescent="0.25">
      <c r="A17" s="2"/>
      <c r="B17" s="2" t="s">
        <v>27</v>
      </c>
      <c r="C17" s="14"/>
      <c r="D17" s="7" t="s">
        <v>30</v>
      </c>
      <c r="E17" s="11">
        <v>30</v>
      </c>
      <c r="F17" s="17">
        <v>1.4</v>
      </c>
      <c r="G17" s="18">
        <f>A17*4+C17*9+E17*4</f>
        <v>120</v>
      </c>
      <c r="H17" s="18">
        <f>F17*6.6/100</f>
        <v>9.2399999999999982E-2</v>
      </c>
      <c r="I17" s="18">
        <f>E17*1.1/100</f>
        <v>0.33</v>
      </c>
      <c r="J17" s="18">
        <v>13.17</v>
      </c>
    </row>
    <row r="18" spans="1:10" x14ac:dyDescent="0.25">
      <c r="A18" s="2"/>
      <c r="B18" s="2" t="s">
        <v>29</v>
      </c>
      <c r="C18" s="11"/>
      <c r="D18" s="7" t="s">
        <v>28</v>
      </c>
      <c r="E18" s="11">
        <v>30</v>
      </c>
      <c r="F18" s="17">
        <v>1.45</v>
      </c>
      <c r="G18" s="18">
        <f>A18*4+C18*9+E18*4</f>
        <v>120</v>
      </c>
      <c r="H18" s="18">
        <f>F18*7.7/100</f>
        <v>0.11164999999999999</v>
      </c>
      <c r="I18" s="18">
        <f>E18*0.8/100</f>
        <v>0.24</v>
      </c>
      <c r="J18" s="18">
        <v>24.75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2023-09-29T11:59:23Z</dcterms:modified>
</cp:coreProperties>
</file>