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E16" i="1"/>
  <c r="G16" i="1"/>
  <c r="H16" i="1"/>
  <c r="I16" i="1"/>
  <c r="J16" i="1"/>
  <c r="K16" i="1"/>
  <c r="L16" i="1"/>
  <c r="M16" i="1"/>
  <c r="O16" i="1"/>
  <c r="J14" i="1"/>
  <c r="I14" i="1"/>
  <c r="H14" i="1"/>
  <c r="G14" i="1"/>
  <c r="F14" i="1"/>
  <c r="L14" i="1" s="1"/>
  <c r="E14" i="1"/>
  <c r="K14" i="1" s="1"/>
  <c r="J15" i="1" l="1"/>
  <c r="I15" i="1"/>
  <c r="H15" i="1"/>
  <c r="G15" i="1"/>
  <c r="F15" i="1"/>
  <c r="L15" i="1" s="1"/>
  <c r="E15" i="1"/>
  <c r="K15" i="1" s="1"/>
</calcChain>
</file>

<file path=xl/sharedStrings.xml><?xml version="1.0" encoding="utf-8"?>
<sst xmlns="http://schemas.openxmlformats.org/spreadsheetml/2006/main" count="45" uniqueCount="35">
  <si>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</si>
  <si>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</si>
  <si>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</si>
  <si>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</si>
  <si>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</si>
  <si>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</si>
  <si>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</si>
  <si>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</si>
  <si>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</si>
  <si>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</si>
  <si>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</si>
  <si>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</si>
  <si>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Хлеб пшеничный</t>
  </si>
  <si>
    <t>ОБЕД</t>
  </si>
  <si>
    <t>251/2013</t>
  </si>
  <si>
    <t>Хлеб ржаной</t>
  </si>
  <si>
    <t>ИТОГО  ОБЕД:</t>
  </si>
  <si>
    <t>цена, руб.</t>
  </si>
  <si>
    <t>Возрастная категория: (7-11 лет)/(12-18 лет)</t>
  </si>
  <si>
    <t>628/1994</t>
  </si>
  <si>
    <t>Чай с сахаром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</si>
  <si>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</si>
  <si>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</si>
  <si>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</si>
  <si>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</si>
  <si>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</si>
  <si>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</si>
  <si>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</si>
  <si>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</si>
  <si>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</si>
  <si>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</si>
  <si>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250/10</t>
  </si>
  <si>
    <t>182/2008</t>
  </si>
  <si>
    <t>Коржик молочный</t>
  </si>
  <si>
    <t>День недели: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</si>
</sst>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color theme="1"/>
      <name val="Calibri"/>
      <family val="2"/>
      <scheme val="minor"/>
    </font>
    <font>
      <b/>
      <sz val="9"/>
      <color theme="1"/>
      <name val="Cambria"/>
      <family val="1"/>
      <charset val="204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8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6" fillId="0" borderId="0" xfId="0" applyFont="1"/>
    <xf numFmtId="2" fontId="7" fillId="0" borderId="1" xfId="0" applyNumberFormat="1" applyFont="1" applyBorder="1" applyAlignment="1">
      <alignment vertical="center"/>
    </xf>
    <xf numFmtId="0" fontId="8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/>
    </xf>
    <xf numFmtId="0" fontId="9" fillId="2" borderId="5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left"/>
    </xf>
    <xf numFmtId="0" fontId="14" fillId="2" borderId="1" xfId="1" applyNumberFormat="1" applyFont="1" applyFill="1" applyBorder="1" applyAlignment="1">
      <alignment horizontal="center"/>
    </xf>
    <xf numFmtId="1" fontId="13" fillId="2" borderId="6" xfId="1" applyNumberFormat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I24" sqref="I24"/>
    </sheetView>
  </sheetViews>
  <sheetFormatPr defaultRowHeight="15" x14ac:dyDescent="0.25"/>
  <cols>
    <col min="2" max="2" width="23.5703125" customWidth="1"/>
    <col min="3" max="3" width="6" customWidth="1"/>
    <col min="4" max="4" width="6.7109375" customWidth="1"/>
    <col min="5" max="5" width="5.5703125" customWidth="1"/>
    <col min="6" max="6" width="6.5703125" customWidth="1"/>
    <col min="7" max="7" width="7" customWidth="1"/>
    <col min="8" max="8" width="6.42578125" customWidth="1"/>
    <col min="9" max="10" width="7.5703125" customWidth="1"/>
    <col min="11" max="11" width="7.85546875" customWidth="1"/>
    <col min="12" max="12" width="7.7109375" customWidth="1"/>
    <col min="13" max="13" width="6.42578125" customWidth="1"/>
    <col min="14" max="14" width="7.140625" customWidth="1"/>
    <col min="15" max="15" width="7" customWidth="1"/>
  </cols>
  <sheetData>
    <row r="1" spans="1:24" ht="29.25" customHeight="1" x14ac:dyDescent="0.25">
      <c r="A1" t="s">
        <v>0</v>
      </c>
    </row>
    <row r="2" spans="1:24" x14ac:dyDescent="0.25">
      <c r="A2" t="s">
        <v>18</v>
      </c>
      <c r="E2" t="s">
        <v>34</v>
      </c>
    </row>
    <row r="3" spans="1:24" x14ac:dyDescent="0.25">
      <c r="A3" s="2" t="s">
        <v>1</v>
      </c>
      <c r="B3" s="2" t="s">
        <v>2</v>
      </c>
      <c r="C3" s="2" t="s">
        <v>3</v>
      </c>
      <c r="D3" s="2"/>
      <c r="E3" s="2" t="s">
        <v>4</v>
      </c>
      <c r="F3" s="2"/>
      <c r="G3" s="2"/>
      <c r="H3" s="2"/>
      <c r="I3" s="2"/>
      <c r="J3" s="2"/>
      <c r="K3" s="2" t="s">
        <v>5</v>
      </c>
      <c r="L3" s="2"/>
      <c r="M3" s="2" t="s">
        <v>6</v>
      </c>
      <c r="N3" s="2"/>
      <c r="O3" s="29" t="s">
        <v>17</v>
      </c>
    </row>
    <row r="4" spans="1:24" x14ac:dyDescent="0.25">
      <c r="A4" s="2"/>
      <c r="B4" s="2"/>
      <c r="C4" s="2"/>
      <c r="D4" s="2"/>
      <c r="E4" s="2" t="s">
        <v>7</v>
      </c>
      <c r="F4" s="2"/>
      <c r="G4" s="2" t="s">
        <v>8</v>
      </c>
      <c r="H4" s="2"/>
      <c r="I4" s="2" t="s">
        <v>9</v>
      </c>
      <c r="J4" s="2"/>
      <c r="K4" s="2"/>
      <c r="L4" s="2"/>
      <c r="M4" s="2"/>
      <c r="N4" s="2"/>
      <c r="O4" s="30"/>
    </row>
    <row r="5" spans="1:24" x14ac:dyDescent="0.25">
      <c r="A5" s="2"/>
      <c r="B5" s="2"/>
      <c r="C5" s="2" t="s">
        <v>10</v>
      </c>
      <c r="D5" s="2" t="s">
        <v>11</v>
      </c>
      <c r="E5" s="2" t="s">
        <v>10</v>
      </c>
      <c r="F5" s="2" t="s">
        <v>11</v>
      </c>
      <c r="G5" s="2" t="s">
        <v>10</v>
      </c>
      <c r="H5" s="2" t="s">
        <v>11</v>
      </c>
      <c r="I5" s="2" t="s">
        <v>10</v>
      </c>
      <c r="J5" s="2" t="s">
        <v>11</v>
      </c>
      <c r="K5" s="2" t="s">
        <v>10</v>
      </c>
      <c r="L5" s="2" t="s">
        <v>11</v>
      </c>
      <c r="M5" s="2" t="s">
        <v>10</v>
      </c>
      <c r="N5" s="2" t="s">
        <v>11</v>
      </c>
      <c r="O5" s="31"/>
    </row>
    <row r="6" spans="1:24" x14ac:dyDescent="0.25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"/>
    </row>
    <row r="7" spans="1:24" x14ac:dyDescent="0.25">
      <c r="A7" s="10" t="s">
        <v>26</v>
      </c>
      <c r="B7" s="11" t="s">
        <v>27</v>
      </c>
      <c r="C7" s="12">
        <v>60</v>
      </c>
      <c r="D7" s="13">
        <v>100</v>
      </c>
      <c r="E7" s="14">
        <v>0.62</v>
      </c>
      <c r="F7" s="14">
        <v>1.04</v>
      </c>
      <c r="G7" s="14">
        <v>6.04</v>
      </c>
      <c r="H7" s="14">
        <v>10.07</v>
      </c>
      <c r="I7" s="12">
        <v>9.44</v>
      </c>
      <c r="J7" s="14">
        <v>15.74</v>
      </c>
      <c r="K7" s="14">
        <v>93</v>
      </c>
      <c r="L7" s="14">
        <v>155</v>
      </c>
      <c r="M7" s="12">
        <v>2.4</v>
      </c>
      <c r="N7" s="15">
        <v>4</v>
      </c>
      <c r="O7" s="28">
        <v>6.5</v>
      </c>
      <c r="P7" s="16"/>
      <c r="Q7" s="16"/>
      <c r="R7" s="16"/>
      <c r="S7" s="17"/>
      <c r="T7" s="18"/>
      <c r="U7" s="16"/>
      <c r="V7" s="16"/>
      <c r="W7" s="16"/>
      <c r="X7" s="16"/>
    </row>
    <row r="8" spans="1:24" x14ac:dyDescent="0.25">
      <c r="A8" s="19" t="s">
        <v>28</v>
      </c>
      <c r="B8" s="11" t="s">
        <v>29</v>
      </c>
      <c r="C8" s="20" t="s">
        <v>30</v>
      </c>
      <c r="D8" s="21" t="s">
        <v>31</v>
      </c>
      <c r="E8" s="14">
        <v>1.7</v>
      </c>
      <c r="F8" s="14">
        <v>2.13</v>
      </c>
      <c r="G8" s="14">
        <v>5.84</v>
      </c>
      <c r="H8" s="14">
        <v>7.3</v>
      </c>
      <c r="I8" s="14">
        <v>7.68</v>
      </c>
      <c r="J8" s="14">
        <v>9.6</v>
      </c>
      <c r="K8" s="14">
        <v>91.2</v>
      </c>
      <c r="L8" s="14">
        <v>114</v>
      </c>
      <c r="M8" s="12">
        <v>24.8</v>
      </c>
      <c r="N8" s="15">
        <v>30.98</v>
      </c>
      <c r="O8" s="28">
        <v>11.15</v>
      </c>
      <c r="P8" s="16"/>
      <c r="Q8" s="16"/>
      <c r="R8" s="16"/>
      <c r="S8" s="17"/>
      <c r="T8" s="18"/>
      <c r="U8" s="16"/>
      <c r="V8" s="16"/>
      <c r="W8" s="16"/>
      <c r="X8" s="16"/>
    </row>
    <row r="9" spans="1:24" x14ac:dyDescent="0.25">
      <c r="A9" s="22" t="s">
        <v>21</v>
      </c>
      <c r="B9" s="23" t="s">
        <v>22</v>
      </c>
      <c r="C9" s="24">
        <v>100</v>
      </c>
      <c r="D9" s="24">
        <v>100</v>
      </c>
      <c r="E9" s="14">
        <v>12.63</v>
      </c>
      <c r="F9" s="14">
        <v>12.63</v>
      </c>
      <c r="G9" s="14">
        <v>0.85</v>
      </c>
      <c r="H9" s="14">
        <v>0.85</v>
      </c>
      <c r="I9" s="14">
        <v>15.5</v>
      </c>
      <c r="J9" s="14">
        <v>15.5</v>
      </c>
      <c r="K9" s="14">
        <v>142.69999999999999</v>
      </c>
      <c r="L9" s="14">
        <v>142.69999999999999</v>
      </c>
      <c r="M9" s="12">
        <v>0</v>
      </c>
      <c r="N9" s="15">
        <v>0</v>
      </c>
      <c r="O9" s="28">
        <v>15.55</v>
      </c>
      <c r="P9" s="16"/>
      <c r="Q9" s="16"/>
      <c r="R9" s="16"/>
      <c r="S9" s="17"/>
      <c r="T9" s="18"/>
      <c r="U9" s="16"/>
      <c r="V9" s="16"/>
      <c r="W9" s="16"/>
      <c r="X9" s="16"/>
    </row>
    <row r="10" spans="1:24" x14ac:dyDescent="0.25">
      <c r="A10" s="25" t="s">
        <v>23</v>
      </c>
      <c r="B10" s="23" t="s">
        <v>24</v>
      </c>
      <c r="C10" s="24">
        <v>150</v>
      </c>
      <c r="D10" s="24">
        <v>180</v>
      </c>
      <c r="E10" s="14">
        <v>3.73</v>
      </c>
      <c r="F10" s="14">
        <v>4.4800000000000004</v>
      </c>
      <c r="G10" s="14">
        <v>5.16</v>
      </c>
      <c r="H10" s="14">
        <v>6.2</v>
      </c>
      <c r="I10" s="14">
        <v>22.68</v>
      </c>
      <c r="J10" s="14">
        <v>27.22</v>
      </c>
      <c r="K10" s="14">
        <v>152</v>
      </c>
      <c r="L10" s="14">
        <v>182.4</v>
      </c>
      <c r="M10" s="12">
        <v>0.4</v>
      </c>
      <c r="N10" s="15">
        <v>0.49</v>
      </c>
      <c r="O10" s="28">
        <v>11.7</v>
      </c>
      <c r="P10" s="16"/>
      <c r="Q10" s="16"/>
      <c r="R10" s="16"/>
      <c r="S10" s="17"/>
      <c r="T10" s="18"/>
      <c r="U10" s="16"/>
      <c r="V10" s="16"/>
      <c r="W10" s="16"/>
      <c r="X10" s="16"/>
    </row>
    <row r="11" spans="1:24" x14ac:dyDescent="0.25">
      <c r="A11" s="26" t="s">
        <v>14</v>
      </c>
      <c r="B11" s="27" t="s">
        <v>25</v>
      </c>
      <c r="C11" s="12">
        <v>200</v>
      </c>
      <c r="D11" s="12">
        <v>200</v>
      </c>
      <c r="E11" s="14">
        <v>0</v>
      </c>
      <c r="F11" s="14">
        <v>0</v>
      </c>
      <c r="G11" s="15">
        <v>0</v>
      </c>
      <c r="H11" s="14">
        <v>0</v>
      </c>
      <c r="I11" s="14">
        <v>18.16</v>
      </c>
      <c r="J11" s="14">
        <v>18.16</v>
      </c>
      <c r="K11" s="14">
        <v>72</v>
      </c>
      <c r="L11" s="14">
        <v>72</v>
      </c>
      <c r="M11" s="12">
        <v>0</v>
      </c>
      <c r="N11" s="15">
        <v>0</v>
      </c>
      <c r="O11" s="28">
        <v>6.25</v>
      </c>
      <c r="P11" s="16"/>
      <c r="Q11" s="16"/>
      <c r="R11" s="16"/>
      <c r="S11" s="17"/>
      <c r="T11" s="18"/>
      <c r="U11" s="16"/>
      <c r="V11" s="16"/>
      <c r="W11" s="16"/>
      <c r="X11" s="16"/>
    </row>
    <row r="12" spans="1:24" x14ac:dyDescent="0.25">
      <c r="A12" s="32" t="s">
        <v>19</v>
      </c>
      <c r="B12" s="23" t="s">
        <v>20</v>
      </c>
      <c r="C12" s="33">
        <v>200</v>
      </c>
      <c r="D12" s="24">
        <v>200</v>
      </c>
      <c r="E12" s="14">
        <v>0.2</v>
      </c>
      <c r="F12" s="14">
        <v>0.2</v>
      </c>
      <c r="G12" s="14">
        <v>0.05</v>
      </c>
      <c r="H12" s="14">
        <v>0.05</v>
      </c>
      <c r="I12" s="14">
        <v>15</v>
      </c>
      <c r="J12" s="14">
        <v>15</v>
      </c>
      <c r="K12" s="14">
        <v>56.85</v>
      </c>
      <c r="L12" s="14">
        <v>56.85</v>
      </c>
      <c r="M12" s="12">
        <v>0.1</v>
      </c>
      <c r="N12" s="34">
        <v>0.1</v>
      </c>
      <c r="O12" s="41">
        <v>1.9</v>
      </c>
    </row>
    <row r="13" spans="1:24" x14ac:dyDescent="0.25">
      <c r="A13" s="35" t="s">
        <v>32</v>
      </c>
      <c r="B13" s="36" t="s">
        <v>33</v>
      </c>
      <c r="C13" s="37">
        <v>50</v>
      </c>
      <c r="D13" s="38">
        <v>100</v>
      </c>
      <c r="E13" s="39">
        <v>3.34</v>
      </c>
      <c r="F13" s="39">
        <v>3.34</v>
      </c>
      <c r="G13" s="39">
        <v>6.11</v>
      </c>
      <c r="H13" s="39">
        <v>6.11</v>
      </c>
      <c r="I13" s="39">
        <v>33.82</v>
      </c>
      <c r="J13" s="39">
        <v>33.82</v>
      </c>
      <c r="K13" s="39">
        <v>203.63</v>
      </c>
      <c r="L13" s="39">
        <v>203.63</v>
      </c>
      <c r="M13" s="35">
        <v>0</v>
      </c>
      <c r="N13" s="40">
        <v>0</v>
      </c>
      <c r="O13" s="42">
        <v>5.95</v>
      </c>
    </row>
    <row r="14" spans="1:24" x14ac:dyDescent="0.25">
      <c r="A14" s="12"/>
      <c r="B14" s="27" t="s">
        <v>15</v>
      </c>
      <c r="C14" s="43">
        <v>30</v>
      </c>
      <c r="D14" s="12">
        <v>40</v>
      </c>
      <c r="E14" s="14">
        <f>C14*6.6/100</f>
        <v>1.98</v>
      </c>
      <c r="F14" s="14">
        <f>D14*6.6/100</f>
        <v>2.64</v>
      </c>
      <c r="G14" s="14">
        <f>C14*1.1/100</f>
        <v>0.33</v>
      </c>
      <c r="H14" s="14">
        <f>D14*1.1/100</f>
        <v>0.44</v>
      </c>
      <c r="I14" s="14">
        <f>C14*43.9/100</f>
        <v>13.17</v>
      </c>
      <c r="J14" s="14">
        <f>D14*43.9/100</f>
        <v>17.559999999999999</v>
      </c>
      <c r="K14" s="14">
        <f>E14*4+G14*9+I14*4</f>
        <v>63.57</v>
      </c>
      <c r="L14" s="14">
        <f>F14*4+H14*9+J14*4</f>
        <v>84.759999999999991</v>
      </c>
      <c r="M14" s="12">
        <v>0.12</v>
      </c>
      <c r="N14" s="15">
        <v>0.16</v>
      </c>
      <c r="O14" s="28">
        <v>1.4</v>
      </c>
    </row>
    <row r="15" spans="1:24" x14ac:dyDescent="0.25">
      <c r="A15" s="12"/>
      <c r="B15" s="27" t="s">
        <v>12</v>
      </c>
      <c r="C15" s="12">
        <v>50</v>
      </c>
      <c r="D15" s="12">
        <v>60</v>
      </c>
      <c r="E15" s="14">
        <f>C15*7.7/100</f>
        <v>3.85</v>
      </c>
      <c r="F15" s="14">
        <f>D15*7.7/100</f>
        <v>4.62</v>
      </c>
      <c r="G15" s="14">
        <f>C15*0.8/100</f>
        <v>0.4</v>
      </c>
      <c r="H15" s="14">
        <f>D15*0.8/100</f>
        <v>0.48</v>
      </c>
      <c r="I15" s="14">
        <f>C15*49.5/100</f>
        <v>24.75</v>
      </c>
      <c r="J15" s="14">
        <f>D15*49.5/100</f>
        <v>29.7</v>
      </c>
      <c r="K15" s="14">
        <f>E15*4+G15*9+I15*4</f>
        <v>118</v>
      </c>
      <c r="L15" s="14">
        <f>F15*4+H15*9+J15*4</f>
        <v>141.6</v>
      </c>
      <c r="M15" s="12">
        <v>0.1</v>
      </c>
      <c r="N15" s="15">
        <v>0.12</v>
      </c>
      <c r="O15" s="28">
        <v>2.9</v>
      </c>
      <c r="P15" s="16"/>
      <c r="Q15" s="16"/>
      <c r="R15" s="16"/>
      <c r="S15" s="17"/>
      <c r="T15" s="18"/>
      <c r="U15" s="16"/>
      <c r="V15" s="16"/>
      <c r="W15" s="16"/>
      <c r="X15" s="16"/>
    </row>
    <row r="16" spans="1:24" x14ac:dyDescent="0.25">
      <c r="A16" s="3"/>
      <c r="B16" s="3" t="s">
        <v>16</v>
      </c>
      <c r="C16" s="46">
        <v>1050</v>
      </c>
      <c r="D16" s="47">
        <v>1190</v>
      </c>
      <c r="E16" s="5">
        <f>SUM(E7:E15)</f>
        <v>28.05</v>
      </c>
      <c r="F16" s="5">
        <f>SUM(F7:F15)</f>
        <v>31.080000000000002</v>
      </c>
      <c r="G16" s="5">
        <f>SUM(G7:G15)</f>
        <v>24.779999999999998</v>
      </c>
      <c r="H16" s="5">
        <f>SUM(H7:H15)</f>
        <v>31.500000000000004</v>
      </c>
      <c r="I16" s="5">
        <f>SUM(I7:I15)</f>
        <v>160.19999999999999</v>
      </c>
      <c r="J16" s="45">
        <f>SUM(J7:J15)</f>
        <v>182.29999999999998</v>
      </c>
      <c r="K16" s="45">
        <f>SUM(K7:K15)</f>
        <v>992.95</v>
      </c>
      <c r="L16" s="45">
        <f>SUM(L7:L15)</f>
        <v>1152.94</v>
      </c>
      <c r="M16" s="45">
        <f>SUM(M7:M15)</f>
        <v>27.92</v>
      </c>
      <c r="N16" s="45">
        <v>35.9</v>
      </c>
      <c r="O16" s="44">
        <f>SUM(O7:O15)</f>
        <v>63.300000000000004</v>
      </c>
    </row>
    <row r="23" spans="6:10" x14ac:dyDescent="0.25">
      <c r="J23" s="6"/>
    </row>
    <row r="24" spans="6:10" x14ac:dyDescent="0.25">
      <c r="F24" s="4"/>
    </row>
  </sheetData>
  <mergeCells count="2">
    <mergeCell ref="O3:O5"/>
    <mergeCell ref="A6:N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2023-11-22T06:34:37Z</dcterms:modified>
</cp:coreProperties>
</file>