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K16" i="1"/>
  <c r="L16" i="1"/>
  <c r="O16" i="1"/>
  <c r="M16" i="1"/>
  <c r="J10" i="1" l="1"/>
  <c r="I10" i="1"/>
  <c r="H10" i="1"/>
  <c r="G10" i="1"/>
  <c r="F10" i="1"/>
  <c r="L10" i="1" s="1"/>
  <c r="E10" i="1"/>
  <c r="K10" i="1" s="1"/>
</calcChain>
</file>

<file path=xl/sharedStrings.xml><?xml version="1.0" encoding="utf-8"?>
<sst xmlns="http://schemas.openxmlformats.org/spreadsheetml/2006/main" count="44" uniqueCount="34">
  <si>
    <t>Сезон: осень-зима</t>
  </si>
  <si>
    <t>№ рец.</t>
  </si>
  <si>
    <t>Наименование блюда</t>
  </si>
  <si>
    <t>Выход,гр.</t>
  </si>
  <si>
    <t>Пищевые вещества.</t>
  </si>
  <si>
    <t>Энергетическая ценность (ккал)</t>
  </si>
  <si>
    <t>Витамин С, мг</t>
  </si>
  <si>
    <t>Белки,гр.</t>
  </si>
  <si>
    <t>Жиры,гр.</t>
  </si>
  <si>
    <t>Углеводы,гр.</t>
  </si>
  <si>
    <t>7-11 лет</t>
  </si>
  <si>
    <t>12-18 лет</t>
  </si>
  <si>
    <t>ОБЕД</t>
  </si>
  <si>
    <t>Хлеб ржаной</t>
  </si>
  <si>
    <t>Хлеб пшеничный</t>
  </si>
  <si>
    <t>ИТОГО  ОБЕД:</t>
  </si>
  <si>
    <t>цена, руб.</t>
  </si>
  <si>
    <t>Возрастная категория: (7-11 лет)/(12-18 лет)</t>
  </si>
  <si>
    <t>628/1994</t>
  </si>
  <si>
    <t>Чай с сахаром</t>
  </si>
  <si>
    <t>47/2008</t>
  </si>
  <si>
    <t>Суп картофельный с бобовыми</t>
  </si>
  <si>
    <t>200</t>
  </si>
  <si>
    <t>250</t>
  </si>
  <si>
    <t>88/2008г</t>
  </si>
  <si>
    <t>Котлета рыбная "Нептун"</t>
  </si>
  <si>
    <t>253/2013</t>
  </si>
  <si>
    <t>Компот из кураги</t>
  </si>
  <si>
    <t>45/2008</t>
  </si>
  <si>
    <t>Фрикадельки мясные для супа</t>
  </si>
  <si>
    <t>106/2013</t>
  </si>
  <si>
    <t>Каша пшенная молочная вязкая</t>
  </si>
  <si>
    <t>Фрукт свежий</t>
  </si>
  <si>
    <t>День недели: 13.03.2024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</si>
</sst>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" fontId="0" fillId="0" borderId="0" xfId="0" applyNumberFormat="1"/>
    <xf numFmtId="14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5" fillId="2" borderId="1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"/>
  <sheetViews>
    <sheetView tabSelected="1" workbookViewId="0">
      <selection activeCell="Q5" sqref="Q5"/>
    </sheetView>
  </sheetViews>
  <sheetFormatPr defaultRowHeight="15" x14ac:dyDescent="0.25"/>
  <cols>
    <col min="2" max="2" width="25.42578125" customWidth="1"/>
    <col min="4" max="4" width="10.28515625" customWidth="1"/>
    <col min="6" max="6" width="8.7109375" customWidth="1"/>
  </cols>
  <sheetData>
    <row r="1" spans="1:24" ht="26.25" customHeight="1" x14ac:dyDescent="0.25">
      <c r="A1" t="s">
        <v>0</v>
      </c>
    </row>
    <row r="2" spans="1:24" x14ac:dyDescent="0.25">
      <c r="A2" t="s">
        <v>17</v>
      </c>
      <c r="E2" t="s">
        <v>33</v>
      </c>
      <c r="F2" s="8"/>
    </row>
    <row r="3" spans="1:24" x14ac:dyDescent="0.25">
      <c r="A3" s="1" t="s">
        <v>1</v>
      </c>
      <c r="B3" s="1" t="s">
        <v>2</v>
      </c>
      <c r="C3" s="9" t="s">
        <v>3</v>
      </c>
      <c r="D3" s="10"/>
      <c r="E3" s="11" t="s">
        <v>4</v>
      </c>
      <c r="F3" s="12"/>
      <c r="G3" s="12"/>
      <c r="H3" s="12"/>
      <c r="I3" s="12"/>
      <c r="J3" s="13"/>
      <c r="K3" s="1" t="s">
        <v>5</v>
      </c>
      <c r="L3" s="1"/>
      <c r="M3" s="1" t="s">
        <v>6</v>
      </c>
      <c r="N3" s="1"/>
      <c r="O3" s="14" t="s">
        <v>16</v>
      </c>
    </row>
    <row r="4" spans="1:24" x14ac:dyDescent="0.25">
      <c r="A4" s="1"/>
      <c r="B4" s="1"/>
      <c r="C4" s="1"/>
      <c r="D4" s="1"/>
      <c r="E4" s="1" t="s">
        <v>7</v>
      </c>
      <c r="F4" s="1"/>
      <c r="G4" s="1" t="s">
        <v>8</v>
      </c>
      <c r="H4" s="1"/>
      <c r="I4" s="1" t="s">
        <v>9</v>
      </c>
      <c r="J4" s="1"/>
      <c r="K4" s="1"/>
      <c r="L4" s="1"/>
      <c r="M4" s="1"/>
      <c r="N4" s="1"/>
      <c r="O4" s="15"/>
    </row>
    <row r="5" spans="1:24" x14ac:dyDescent="0.25">
      <c r="A5" s="1"/>
      <c r="B5" s="1"/>
      <c r="C5" s="1" t="s">
        <v>10</v>
      </c>
      <c r="D5" s="1" t="s">
        <v>11</v>
      </c>
      <c r="E5" s="1" t="s">
        <v>10</v>
      </c>
      <c r="F5" s="1" t="s">
        <v>11</v>
      </c>
      <c r="G5" s="1" t="s">
        <v>10</v>
      </c>
      <c r="H5" s="1" t="s">
        <v>11</v>
      </c>
      <c r="I5" s="1" t="s">
        <v>10</v>
      </c>
      <c r="J5" s="1" t="s">
        <v>11</v>
      </c>
      <c r="K5" s="1" t="s">
        <v>10</v>
      </c>
      <c r="L5" s="1" t="s">
        <v>11</v>
      </c>
      <c r="M5" s="1" t="s">
        <v>10</v>
      </c>
      <c r="N5" s="1" t="s">
        <v>11</v>
      </c>
      <c r="O5" s="16"/>
    </row>
    <row r="6" spans="1:24" x14ac:dyDescent="0.25">
      <c r="A6" s="22" t="s">
        <v>12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  <c r="O6" s="1"/>
    </row>
    <row r="7" spans="1:24" x14ac:dyDescent="0.25">
      <c r="A7" s="17" t="s">
        <v>20</v>
      </c>
      <c r="B7" s="18" t="s">
        <v>21</v>
      </c>
      <c r="C7" s="36" t="s">
        <v>22</v>
      </c>
      <c r="D7" s="36" t="s">
        <v>23</v>
      </c>
      <c r="E7" s="37">
        <v>4.71</v>
      </c>
      <c r="F7" s="37">
        <v>5.89</v>
      </c>
      <c r="G7" s="37">
        <v>3.72</v>
      </c>
      <c r="H7" s="37">
        <v>4.6500000000000004</v>
      </c>
      <c r="I7" s="37">
        <v>15.98</v>
      </c>
      <c r="J7" s="37">
        <v>19.98</v>
      </c>
      <c r="K7" s="37">
        <v>118.16</v>
      </c>
      <c r="L7" s="37">
        <v>147.69999999999999</v>
      </c>
      <c r="M7" s="38">
        <v>9.1999999999999993</v>
      </c>
      <c r="N7" s="39">
        <v>11.5</v>
      </c>
      <c r="O7" s="1">
        <v>7.3</v>
      </c>
      <c r="T7" s="7"/>
    </row>
    <row r="8" spans="1:24" x14ac:dyDescent="0.25">
      <c r="A8" s="21" t="s">
        <v>28</v>
      </c>
      <c r="B8" s="18" t="s">
        <v>29</v>
      </c>
      <c r="C8" s="38">
        <v>18</v>
      </c>
      <c r="D8" s="38">
        <v>18</v>
      </c>
      <c r="E8" s="37">
        <v>2.4</v>
      </c>
      <c r="F8" s="37">
        <v>2.4</v>
      </c>
      <c r="G8" s="38">
        <v>0.9</v>
      </c>
      <c r="H8" s="37">
        <v>0.9</v>
      </c>
      <c r="I8" s="37">
        <v>0</v>
      </c>
      <c r="J8" s="37">
        <v>0</v>
      </c>
      <c r="K8" s="37">
        <v>12</v>
      </c>
      <c r="L8" s="37">
        <v>12</v>
      </c>
      <c r="M8" s="38"/>
      <c r="N8" s="39"/>
      <c r="O8" s="1">
        <v>9.9499999999999993</v>
      </c>
    </row>
    <row r="9" spans="1:24" ht="25.5" x14ac:dyDescent="0.25">
      <c r="A9" s="5" t="s">
        <v>30</v>
      </c>
      <c r="B9" s="25" t="s">
        <v>31</v>
      </c>
      <c r="C9" s="40">
        <v>200</v>
      </c>
      <c r="D9" s="41">
        <v>250</v>
      </c>
      <c r="E9" s="42">
        <v>7.13</v>
      </c>
      <c r="F9" s="42">
        <v>8.91</v>
      </c>
      <c r="G9" s="42">
        <v>7.65</v>
      </c>
      <c r="H9" s="42">
        <v>9.56</v>
      </c>
      <c r="I9" s="42">
        <v>34.590000000000003</v>
      </c>
      <c r="J9" s="42">
        <v>43.24</v>
      </c>
      <c r="K9" s="40">
        <v>236</v>
      </c>
      <c r="L9" s="42">
        <v>295</v>
      </c>
      <c r="M9" s="40">
        <v>0.53</v>
      </c>
      <c r="N9" s="42">
        <v>0.66</v>
      </c>
      <c r="O9" s="1">
        <v>9.9499999999999993</v>
      </c>
    </row>
    <row r="10" spans="1:24" x14ac:dyDescent="0.25">
      <c r="A10" s="19" t="s">
        <v>24</v>
      </c>
      <c r="B10" s="6" t="s">
        <v>25</v>
      </c>
      <c r="C10" s="38">
        <v>100</v>
      </c>
      <c r="D10" s="38">
        <v>100</v>
      </c>
      <c r="E10" s="37">
        <f>C10*12.8/100</f>
        <v>12.8</v>
      </c>
      <c r="F10" s="37">
        <f>D10*12.8/100</f>
        <v>12.8</v>
      </c>
      <c r="G10" s="37">
        <f>C10*13.6/100</f>
        <v>13.6</v>
      </c>
      <c r="H10" s="37">
        <f>D10*13.6/100</f>
        <v>13.6</v>
      </c>
      <c r="I10" s="37">
        <f>C10*9.9/100</f>
        <v>9.9</v>
      </c>
      <c r="J10" s="37">
        <f>D10*9.9/100</f>
        <v>9.9</v>
      </c>
      <c r="K10" s="37">
        <f t="shared" ref="K10:L10" si="0">E10*4+G10*9+I10*4</f>
        <v>213.2</v>
      </c>
      <c r="L10" s="37">
        <f t="shared" si="0"/>
        <v>213.2</v>
      </c>
      <c r="M10" s="38">
        <v>0.6</v>
      </c>
      <c r="N10" s="39">
        <v>0.72</v>
      </c>
      <c r="O10" s="1">
        <v>20.149999999999999</v>
      </c>
    </row>
    <row r="11" spans="1:24" x14ac:dyDescent="0.25">
      <c r="A11" s="20" t="s">
        <v>26</v>
      </c>
      <c r="B11" s="3" t="s">
        <v>27</v>
      </c>
      <c r="C11" s="38">
        <v>180</v>
      </c>
      <c r="D11" s="38">
        <v>200</v>
      </c>
      <c r="E11" s="37">
        <v>0.88</v>
      </c>
      <c r="F11" s="37">
        <v>0.97</v>
      </c>
      <c r="G11" s="39">
        <v>0.05</v>
      </c>
      <c r="H11" s="37">
        <v>0.05</v>
      </c>
      <c r="I11" s="37">
        <v>17.34</v>
      </c>
      <c r="J11" s="37">
        <v>19.3</v>
      </c>
      <c r="K11" s="37">
        <v>73.2</v>
      </c>
      <c r="L11" s="37">
        <v>81.3</v>
      </c>
      <c r="M11" s="38">
        <v>0.28999999999999998</v>
      </c>
      <c r="N11" s="39">
        <v>0.32</v>
      </c>
      <c r="O11" s="1">
        <v>8.6999999999999993</v>
      </c>
    </row>
    <row r="12" spans="1:24" x14ac:dyDescent="0.25">
      <c r="A12" s="2" t="s">
        <v>18</v>
      </c>
      <c r="B12" s="3" t="s">
        <v>19</v>
      </c>
      <c r="C12" s="38">
        <v>200</v>
      </c>
      <c r="D12" s="38">
        <v>200</v>
      </c>
      <c r="E12" s="43">
        <v>0.2</v>
      </c>
      <c r="F12" s="43">
        <v>0.2</v>
      </c>
      <c r="G12" s="43">
        <v>0.05</v>
      </c>
      <c r="H12" s="43">
        <v>0.05</v>
      </c>
      <c r="I12" s="43">
        <v>15</v>
      </c>
      <c r="J12" s="43">
        <v>15</v>
      </c>
      <c r="K12" s="43">
        <v>56.85</v>
      </c>
      <c r="L12" s="43">
        <v>56.85</v>
      </c>
      <c r="M12" s="38">
        <v>0.1</v>
      </c>
      <c r="N12" s="44">
        <v>0.1</v>
      </c>
      <c r="O12" s="1">
        <v>1.9</v>
      </c>
    </row>
    <row r="13" spans="1:24" x14ac:dyDescent="0.25">
      <c r="A13" s="1"/>
      <c r="B13" s="1" t="s">
        <v>13</v>
      </c>
      <c r="C13" s="45">
        <v>30</v>
      </c>
      <c r="D13" s="45">
        <v>40</v>
      </c>
      <c r="E13" s="45">
        <v>1.98</v>
      </c>
      <c r="F13" s="45">
        <v>2.64</v>
      </c>
      <c r="G13" s="45">
        <v>0.33</v>
      </c>
      <c r="H13" s="45">
        <v>0.44</v>
      </c>
      <c r="I13" s="45">
        <v>13.17</v>
      </c>
      <c r="J13" s="45">
        <v>17.559999999999999</v>
      </c>
      <c r="K13" s="45">
        <v>63.57</v>
      </c>
      <c r="L13" s="45">
        <v>84.76</v>
      </c>
      <c r="M13" s="45">
        <v>0.12</v>
      </c>
      <c r="N13" s="45">
        <v>0.2</v>
      </c>
      <c r="O13" s="26">
        <v>1.5</v>
      </c>
    </row>
    <row r="14" spans="1:24" x14ac:dyDescent="0.25">
      <c r="A14" s="1"/>
      <c r="B14" s="1" t="s">
        <v>14</v>
      </c>
      <c r="C14" s="45">
        <v>50</v>
      </c>
      <c r="D14" s="45">
        <v>60</v>
      </c>
      <c r="E14" s="45">
        <v>3.85</v>
      </c>
      <c r="F14" s="45">
        <v>4.62</v>
      </c>
      <c r="G14" s="45">
        <v>0.4</v>
      </c>
      <c r="H14" s="45">
        <v>0.48</v>
      </c>
      <c r="I14" s="45">
        <v>24.75</v>
      </c>
      <c r="J14" s="45">
        <v>29.7</v>
      </c>
      <c r="K14" s="45">
        <v>118</v>
      </c>
      <c r="L14" s="45">
        <v>141.6</v>
      </c>
      <c r="M14" s="45">
        <v>0.1</v>
      </c>
      <c r="N14" s="45">
        <v>0.1</v>
      </c>
      <c r="O14" s="1">
        <v>3.2</v>
      </c>
    </row>
    <row r="15" spans="1:24" x14ac:dyDescent="0.25">
      <c r="A15" s="2"/>
      <c r="B15" s="28" t="s">
        <v>32</v>
      </c>
      <c r="C15" s="46">
        <v>200</v>
      </c>
      <c r="D15" s="47">
        <v>200</v>
      </c>
      <c r="E15" s="48">
        <v>0.4</v>
      </c>
      <c r="F15" s="48">
        <v>0.4</v>
      </c>
      <c r="G15" s="48">
        <v>0.4</v>
      </c>
      <c r="H15" s="48">
        <v>0.4</v>
      </c>
      <c r="I15" s="48">
        <v>9.8000000000000007</v>
      </c>
      <c r="J15" s="48">
        <v>9.8000000000000007</v>
      </c>
      <c r="K15" s="48">
        <v>44.4</v>
      </c>
      <c r="L15" s="48">
        <v>44.4</v>
      </c>
      <c r="M15" s="38">
        <v>4</v>
      </c>
      <c r="N15" s="39">
        <v>4</v>
      </c>
      <c r="O15" s="32">
        <v>13.85</v>
      </c>
      <c r="P15" s="29"/>
      <c r="Q15" s="29"/>
      <c r="R15" s="29"/>
      <c r="S15" s="30"/>
      <c r="T15" s="31"/>
      <c r="U15" s="29"/>
      <c r="V15" s="29"/>
      <c r="W15" s="29"/>
      <c r="X15" s="29"/>
    </row>
    <row r="16" spans="1:24" x14ac:dyDescent="0.25">
      <c r="A16" s="1"/>
      <c r="B16" s="4" t="s">
        <v>15</v>
      </c>
      <c r="C16" s="27">
        <v>1178</v>
      </c>
      <c r="D16" s="27">
        <v>1318</v>
      </c>
      <c r="E16" s="34">
        <f>SUM(E7:E15)</f>
        <v>34.349999999999994</v>
      </c>
      <c r="F16" s="34">
        <f>SUM(F7:F15)</f>
        <v>38.829999999999991</v>
      </c>
      <c r="G16" s="34">
        <f>SUM(G7:G15)</f>
        <v>27.099999999999994</v>
      </c>
      <c r="H16" s="34">
        <f>SUM(H7:H15)</f>
        <v>30.130000000000003</v>
      </c>
      <c r="I16" s="34">
        <f>SUM(I7:I15)</f>
        <v>140.53000000000003</v>
      </c>
      <c r="J16" s="34">
        <f>SUM(J7:J15)</f>
        <v>164.48000000000002</v>
      </c>
      <c r="K16" s="34">
        <f>SUM(K7:K15)</f>
        <v>935.38</v>
      </c>
      <c r="L16" s="34">
        <f>SUM(L7:L15)</f>
        <v>1076.81</v>
      </c>
      <c r="M16" s="27">
        <f>SUM(M7:M15)</f>
        <v>14.939999999999996</v>
      </c>
      <c r="N16" s="35">
        <v>17.559999999999999</v>
      </c>
      <c r="O16" s="33">
        <f>SUM(O7:O15)</f>
        <v>76.5</v>
      </c>
    </row>
  </sheetData>
  <mergeCells count="4">
    <mergeCell ref="C3:D3"/>
    <mergeCell ref="E3:J3"/>
    <mergeCell ref="O3:O5"/>
    <mergeCell ref="A6:N6"/>
  </mergeCells>
  <pageMargins left="0.25" right="0.25" top="0.75" bottom="0.75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2024-03-12T11:23:38Z</dcterms:modified>
</cp:coreProperties>
</file>