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20" i="1"/>
  <c r="I18" i="1"/>
  <c r="I17" i="1"/>
  <c r="I14" i="1"/>
  <c r="H20" i="1"/>
  <c r="H18" i="1"/>
  <c r="H17" i="1"/>
  <c r="H14" i="1"/>
  <c r="G18" i="1"/>
  <c r="G1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<sst xmlns="http://schemas.openxmlformats.org/spreadsheetml/2006/main" count="42" uniqueCount="42">
  <si>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</si>
  <si>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</si>
  <si>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</si>
  <si>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</si>
  <si>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</si>
  <si>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</si>
  <si>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</si>
  <si>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</si>
  <si>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</si>
  <si>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</si>
  <si>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</si>
  <si>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</si>
  <si>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</si>
  <si>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</si>
  <si>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</si>
  <si>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</si>
  <si>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</si>
  <si>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</si>
  <si>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</si>
  <si>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</si>
  <si>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</si>
  <si>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</si>
  <si>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</si>
  <si>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</si>
  <si>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</si>
  <si>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</si>
  <si>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</si>
  <si>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</si>
  <si>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</si>
  <si>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</si>
  <si>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</si>
  <si>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</si>
  <si>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200/10</t>
  </si>
  <si>
    <t>129/1994</t>
  </si>
  <si>
    <t>Рассольник "Ленинградский" со сметаной</t>
  </si>
  <si>
    <t>175/2013г</t>
  </si>
  <si>
    <t>Мясо тушеное с овощами в соусе</t>
  </si>
  <si>
    <t>Сок натуральный</t>
  </si>
  <si>
    <t>1/2013</t>
  </si>
  <si>
    <t>Бутерброд с маслом сливочным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</si>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</sst>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1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164" fontId="2" fillId="3" borderId="1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45380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0"/>
      <c r="D4" s="41"/>
      <c r="E4" s="42"/>
      <c r="F4" s="43"/>
      <c r="G4" s="42"/>
      <c r="H4" s="44"/>
      <c r="I4" s="44"/>
      <c r="J4" s="42"/>
    </row>
    <row r="5" spans="1:10" x14ac:dyDescent="0.25">
      <c r="A5" s="6"/>
      <c r="B5" s="1" t="s">
        <v>12</v>
      </c>
      <c r="C5" s="34"/>
      <c r="D5" s="35"/>
      <c r="E5" s="34"/>
      <c r="F5" s="36"/>
      <c r="G5" s="38"/>
      <c r="H5" s="38"/>
      <c r="I5" s="38"/>
      <c r="J5" s="38"/>
    </row>
    <row r="6" spans="1:10" x14ac:dyDescent="0.25">
      <c r="A6" s="6"/>
      <c r="B6" s="1" t="s">
        <v>23</v>
      </c>
      <c r="C6" s="38"/>
      <c r="D6" s="38"/>
      <c r="E6" s="38"/>
      <c r="F6" s="36"/>
      <c r="G6" s="39"/>
      <c r="H6" s="39"/>
      <c r="I6" s="39"/>
      <c r="J6" s="39"/>
    </row>
    <row r="7" spans="1:10" x14ac:dyDescent="0.25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37" t="s">
        <v>33</v>
      </c>
      <c r="D13" s="51" t="s">
        <v>34</v>
      </c>
      <c r="E13" s="45" t="s">
        <v>32</v>
      </c>
      <c r="F13" s="43">
        <v>19.2</v>
      </c>
      <c r="G13" s="46">
        <v>120.16</v>
      </c>
      <c r="H13" s="46">
        <v>2.04</v>
      </c>
      <c r="I13" s="46">
        <v>5.99</v>
      </c>
      <c r="J13" s="46">
        <v>13.84</v>
      </c>
    </row>
    <row r="14" spans="1:10" x14ac:dyDescent="0.25">
      <c r="A14" s="6"/>
      <c r="B14" s="1" t="s">
        <v>17</v>
      </c>
      <c r="C14" s="34" t="s">
        <v>35</v>
      </c>
      <c r="D14" s="35" t="s">
        <v>36</v>
      </c>
      <c r="E14" s="34">
        <v>240</v>
      </c>
      <c r="F14" s="60">
        <v>40.65</v>
      </c>
      <c r="G14" s="46">
        <v>322.77</v>
      </c>
      <c r="H14" s="46">
        <f>F14*21.71/220</f>
        <v>4.0114159090909087</v>
      </c>
      <c r="I14" s="46">
        <f>E14*16.55/220</f>
        <v>18.054545454545455</v>
      </c>
      <c r="J14" s="46" t="e">
        <f>D14*15.02/220</f>
        <v>#VALUE!</v>
      </c>
    </row>
    <row r="15" spans="1:10" x14ac:dyDescent="0.25">
      <c r="A15" s="6"/>
      <c r="B15" s="1" t="s">
        <v>18</v>
      </c>
      <c r="C15" s="52"/>
      <c r="D15" s="35" t="s">
        <v>37</v>
      </c>
      <c r="E15" s="34">
        <v>200</v>
      </c>
      <c r="F15" s="43">
        <v>12.4</v>
      </c>
      <c r="G15" s="46">
        <v>92</v>
      </c>
      <c r="H15" s="46">
        <v>1</v>
      </c>
      <c r="I15" s="47">
        <v>0.2</v>
      </c>
      <c r="J15" s="46">
        <v>20.2</v>
      </c>
    </row>
    <row r="16" spans="1:10" x14ac:dyDescent="0.25">
      <c r="A16" s="6"/>
      <c r="B16" s="1" t="s">
        <v>19</v>
      </c>
      <c r="C16" s="53" t="s">
        <v>30</v>
      </c>
      <c r="D16" s="54" t="s">
        <v>31</v>
      </c>
      <c r="E16" s="53">
        <v>200</v>
      </c>
      <c r="F16" s="60">
        <v>1.9</v>
      </c>
      <c r="G16" s="62">
        <v>56.85</v>
      </c>
      <c r="H16" s="62">
        <v>0.2</v>
      </c>
      <c r="I16" s="62">
        <v>0.05</v>
      </c>
      <c r="J16" s="62">
        <v>15</v>
      </c>
    </row>
    <row r="17" spans="1:10" x14ac:dyDescent="0.25">
      <c r="A17" s="6"/>
      <c r="B17" s="1" t="s">
        <v>24</v>
      </c>
      <c r="C17" s="40"/>
      <c r="D17" s="35" t="s">
        <v>29</v>
      </c>
      <c r="E17" s="34">
        <v>30</v>
      </c>
      <c r="F17" s="43">
        <v>1.5</v>
      </c>
      <c r="G17" s="46">
        <f>A17*4+C17*9+E17*4</f>
        <v>120</v>
      </c>
      <c r="H17" s="46">
        <f>F17*6.6/100</f>
        <v>9.8999999999999991E-2</v>
      </c>
      <c r="I17" s="46">
        <f>E17*1.1/100</f>
        <v>0.33</v>
      </c>
      <c r="J17" s="46">
        <v>13.17</v>
      </c>
    </row>
    <row r="18" spans="1:10" x14ac:dyDescent="0.25">
      <c r="A18" s="6"/>
      <c r="B18" s="1" t="s">
        <v>21</v>
      </c>
      <c r="C18" s="34"/>
      <c r="D18" s="35" t="s">
        <v>28</v>
      </c>
      <c r="E18" s="34">
        <v>50</v>
      </c>
      <c r="F18" s="43">
        <v>3.2</v>
      </c>
      <c r="G18" s="46">
        <f>A18*4+C18*9+E18*4</f>
        <v>200</v>
      </c>
      <c r="H18" s="46">
        <f>F18*7.7/100</f>
        <v>0.24640000000000001</v>
      </c>
      <c r="I18" s="46">
        <f>E18*0.8/100</f>
        <v>0.4</v>
      </c>
      <c r="J18" s="46">
        <v>24.75</v>
      </c>
    </row>
    <row r="19" spans="1:10" x14ac:dyDescent="0.25">
      <c r="A19" s="6"/>
      <c r="B19" s="28"/>
      <c r="C19" s="55" t="s">
        <v>38</v>
      </c>
      <c r="D19" s="56" t="s">
        <v>39</v>
      </c>
      <c r="E19" s="57">
        <v>45</v>
      </c>
      <c r="F19" s="43">
        <v>12</v>
      </c>
      <c r="G19" s="63">
        <v>136</v>
      </c>
      <c r="H19" s="63">
        <v>2.4500000000000002</v>
      </c>
      <c r="I19" s="64">
        <v>7.6</v>
      </c>
      <c r="J19" s="63">
        <v>14.62</v>
      </c>
    </row>
    <row r="20" spans="1:10" ht="15.75" thickBot="1" x14ac:dyDescent="0.3">
      <c r="A20" s="7"/>
      <c r="B20" s="8"/>
      <c r="C20" s="58" t="s">
        <v>40</v>
      </c>
      <c r="D20" s="59" t="s">
        <v>41</v>
      </c>
      <c r="E20" s="34">
        <v>75</v>
      </c>
      <c r="F20" s="61">
        <v>6.3</v>
      </c>
      <c r="G20" s="46">
        <v>241.95</v>
      </c>
      <c r="H20" s="46">
        <f>F20*3.95/50</f>
        <v>0.49770000000000003</v>
      </c>
      <c r="I20" s="46">
        <f>E20*4.06/50</f>
        <v>6.089999999999999</v>
      </c>
      <c r="J20" s="46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2024-03-28T12:13:33Z</dcterms:modified>
</cp:coreProperties>
</file>