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4" i="1"/>
  <c r="H18" i="1"/>
  <c r="H17" i="1"/>
  <c r="H16" i="1"/>
  <c r="H14" i="1"/>
  <c r="G17" i="1"/>
  <c r="G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<sst xmlns="http://schemas.openxmlformats.org/spreadsheetml/2006/main" count="41" uniqueCount="41">
  <si>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</si>
  <si>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</si>
  <si>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</si>
  <si>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</si>
  <si>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</si>
  <si>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</si>
  <si>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</si>
  <si>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</si>
  <si>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</si>
  <si>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</si>
  <si>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</si>
  <si>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</si>
  <si>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</si>
  <si>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</si>
  <si>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</si>
  <si>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</si>
  <si>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</si>
  <si>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</si>
  <si>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</si>
  <si>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</si>
  <si>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</si>
  <si>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</si>
  <si>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</si>
  <si>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</si>
  <si>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</si>
  <si>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</si>
  <si>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</si>
  <si>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</si>
  <si>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</si>
  <si>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</si>
  <si>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3/2008</t>
  </si>
  <si>
    <t>Салат из свежих помидоров и огурцов</t>
  </si>
  <si>
    <t>129/1994</t>
  </si>
  <si>
    <t>Рассольник "Ленинградский" со сметаной</t>
  </si>
  <si>
    <t>200/10</t>
  </si>
  <si>
    <t>175/2013г</t>
  </si>
  <si>
    <t>Мясо тушеное с овощами в соусе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</si>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</sst>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33"/>
      <c r="F4" s="37"/>
      <c r="G4" s="33"/>
      <c r="H4" s="35"/>
      <c r="I4" s="35"/>
      <c r="J4" s="35"/>
    </row>
    <row r="5" spans="1:10" x14ac:dyDescent="0.25">
      <c r="A5" s="6"/>
      <c r="B5" s="1" t="s">
        <v>12</v>
      </c>
      <c r="C5" s="33"/>
      <c r="D5" s="34"/>
      <c r="E5" s="33"/>
      <c r="F5" s="37"/>
      <c r="G5" s="35"/>
      <c r="H5" s="35"/>
      <c r="I5" s="36"/>
      <c r="J5" s="35"/>
    </row>
    <row r="6" spans="1:10" x14ac:dyDescent="0.25">
      <c r="A6" s="6"/>
      <c r="B6" s="1" t="s">
        <v>23</v>
      </c>
      <c r="C6" s="33"/>
      <c r="D6" s="34"/>
      <c r="E6" s="33"/>
      <c r="F6" s="37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30</v>
      </c>
      <c r="D12" s="44" t="s">
        <v>31</v>
      </c>
      <c r="E12" s="33">
        <v>60</v>
      </c>
      <c r="F12" s="50">
        <v>12.3</v>
      </c>
      <c r="G12" s="35">
        <v>38.729999999999997</v>
      </c>
      <c r="H12" s="35">
        <v>0.56999999999999995</v>
      </c>
      <c r="I12" s="35">
        <v>3.07</v>
      </c>
      <c r="J12" s="33">
        <v>2.16</v>
      </c>
    </row>
    <row r="13" spans="1:10" x14ac:dyDescent="0.25">
      <c r="A13" s="6"/>
      <c r="B13" s="1" t="s">
        <v>16</v>
      </c>
      <c r="C13" s="43" t="s">
        <v>32</v>
      </c>
      <c r="D13" s="44" t="s">
        <v>33</v>
      </c>
      <c r="E13" s="45" t="s">
        <v>34</v>
      </c>
      <c r="F13" s="50">
        <v>16.3</v>
      </c>
      <c r="G13" s="35">
        <v>120.16</v>
      </c>
      <c r="H13" s="35">
        <v>2.04</v>
      </c>
      <c r="I13" s="35">
        <v>5.99</v>
      </c>
      <c r="J13" s="35">
        <v>13.84</v>
      </c>
    </row>
    <row r="14" spans="1:10" x14ac:dyDescent="0.25">
      <c r="A14" s="6"/>
      <c r="B14" s="1" t="s">
        <v>17</v>
      </c>
      <c r="C14" s="33" t="s">
        <v>35</v>
      </c>
      <c r="D14" s="34" t="s">
        <v>36</v>
      </c>
      <c r="E14" s="33">
        <v>240</v>
      </c>
      <c r="F14" s="51">
        <v>40.75</v>
      </c>
      <c r="G14" s="35">
        <v>322.77</v>
      </c>
      <c r="H14" s="35">
        <f>F14*21.71/220</f>
        <v>4.0212840909090906</v>
      </c>
      <c r="I14" s="35">
        <f>E14*16.55/220</f>
        <v>18.054545454545455</v>
      </c>
      <c r="J14" s="35">
        <v>16.39</v>
      </c>
    </row>
    <row r="15" spans="1:10" x14ac:dyDescent="0.25">
      <c r="A15" s="6"/>
      <c r="B15" s="1" t="s">
        <v>18</v>
      </c>
      <c r="C15" s="46" t="s">
        <v>37</v>
      </c>
      <c r="D15" s="47" t="s">
        <v>38</v>
      </c>
      <c r="E15" s="46">
        <v>200</v>
      </c>
      <c r="F15" s="51">
        <v>1.9</v>
      </c>
      <c r="G15" s="53">
        <v>56.85</v>
      </c>
      <c r="H15" s="53">
        <v>0.2</v>
      </c>
      <c r="I15" s="53">
        <v>0.05</v>
      </c>
      <c r="J15" s="53">
        <v>15</v>
      </c>
    </row>
    <row r="16" spans="1:10" x14ac:dyDescent="0.25">
      <c r="A16" s="6"/>
      <c r="B16" s="1" t="s">
        <v>19</v>
      </c>
      <c r="C16" s="33"/>
      <c r="D16" s="34" t="s">
        <v>29</v>
      </c>
      <c r="E16" s="33">
        <v>30</v>
      </c>
      <c r="F16" s="51">
        <v>1.5</v>
      </c>
      <c r="G16" s="35">
        <f>A16*4+C16*9+E16*4</f>
        <v>120</v>
      </c>
      <c r="H16" s="35">
        <f>F16*6.6/100</f>
        <v>9.8999999999999991E-2</v>
      </c>
      <c r="I16" s="35">
        <f>E16*1.1/100</f>
        <v>0.33</v>
      </c>
      <c r="J16" s="35">
        <v>13.17</v>
      </c>
    </row>
    <row r="17" spans="1:10" x14ac:dyDescent="0.25">
      <c r="A17" s="6"/>
      <c r="B17" s="1" t="s">
        <v>24</v>
      </c>
      <c r="C17" s="33"/>
      <c r="D17" s="34" t="s">
        <v>28</v>
      </c>
      <c r="E17" s="33">
        <v>50</v>
      </c>
      <c r="F17" s="51">
        <v>3.2</v>
      </c>
      <c r="G17" s="35">
        <f>A17*4+C17*9+E17*4</f>
        <v>200</v>
      </c>
      <c r="H17" s="35">
        <f>F17*7.7/100</f>
        <v>0.24640000000000001</v>
      </c>
      <c r="I17" s="35">
        <f>E17*0.8/100</f>
        <v>0.4</v>
      </c>
      <c r="J17" s="35">
        <v>24.75</v>
      </c>
    </row>
    <row r="18" spans="1:10" x14ac:dyDescent="0.25">
      <c r="A18" s="6"/>
      <c r="B18" s="1" t="s">
        <v>21</v>
      </c>
      <c r="C18" s="48" t="s">
        <v>39</v>
      </c>
      <c r="D18" s="49" t="s">
        <v>40</v>
      </c>
      <c r="E18" s="33">
        <v>75</v>
      </c>
      <c r="F18" s="52">
        <v>11.1</v>
      </c>
      <c r="G18" s="35">
        <v>241.85</v>
      </c>
      <c r="H18" s="35">
        <f>F18*3.95/50</f>
        <v>0.87690000000000001</v>
      </c>
      <c r="I18" s="35">
        <f>E18*4.06/50</f>
        <v>6.089999999999999</v>
      </c>
      <c r="J18" s="35">
        <v>40.86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2024-04-16T11:05:39Z</dcterms:modified>
</cp:coreProperties>
</file>