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J15" i="1"/>
  <c r="K15" i="1"/>
  <c r="H15" i="1"/>
  <c r="G15" i="1"/>
  <c r="F15" i="1"/>
  <c r="E15" i="1"/>
  <c r="L15" i="1"/>
  <c r="M15" i="1"/>
  <c r="O15" i="1"/>
  <c r="J14" i="1" l="1"/>
  <c r="I14" i="1"/>
  <c r="H14" i="1"/>
  <c r="G14" i="1"/>
  <c r="F14" i="1"/>
  <c r="L14" i="1" s="1"/>
  <c r="E14" i="1"/>
  <c r="K14" i="1" s="1"/>
  <c r="J13" i="1"/>
  <c r="I13" i="1"/>
  <c r="H13" i="1"/>
  <c r="G13" i="1"/>
  <c r="F13" i="1"/>
  <c r="L13" i="1" s="1"/>
  <c r="E13" i="1"/>
  <c r="K13" i="1" s="1"/>
</calcChain>
</file>

<file path=xl/sharedStrings.xml><?xml version="1.0" encoding="utf-8"?>
<sst xmlns="http://schemas.openxmlformats.org/spreadsheetml/2006/main" count="43" uniqueCount="33">
  <si>
    <t>Сезон: весна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</si>
  <si>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</si>
  <si>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</si>
  <si>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</si>
  <si>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</si>
  <si>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</si>
  <si>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</si>
  <si>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</si>
  <si>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</si>
  <si>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</si>
  <si>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</si>
  <si>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</si>
  <si>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Хлеб пшеничный</t>
  </si>
  <si>
    <t>ОБЕД</t>
  </si>
  <si>
    <t>Хлеб ржаной</t>
  </si>
  <si>
    <t>ИТОГО  ОБЕД:</t>
  </si>
  <si>
    <t>цена, руб.</t>
  </si>
  <si>
    <t>Возрастная категория: (7-11 лет)/(12-18 лет)</t>
  </si>
  <si>
    <t>День недели: 16.05.2024</t>
  </si>
  <si>
    <t>3/2008</t>
  </si>
  <si>
    <t>Салат из свежих помидоров и огурцов</t>
  </si>
  <si>
    <t>129/1994</t>
  </si>
  <si>
    <t>Рассольник "Ленинградский" со сметаной</t>
  </si>
  <si>
    <t>200/10</t>
  </si>
  <si>
    <t>250/10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</si>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</sst>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/>
    <xf numFmtId="0" fontId="2" fillId="0" borderId="3" xfId="0" applyFont="1" applyBorder="1"/>
    <xf numFmtId="2" fontId="4" fillId="2" borderId="3" xfId="0" applyNumberFormat="1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0" fillId="0" borderId="0" xfId="0"/>
    <xf numFmtId="49" fontId="5" fillId="2" borderId="3" xfId="0" applyNumberFormat="1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2" borderId="3" xfId="0" applyNumberFormat="1" applyFont="1" applyFill="1" applyBorder="1" applyAlignment="1"/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workbookViewId="0">
      <selection activeCell="L24" sqref="L24"/>
    </sheetView>
  </sheetViews>
  <sheetFormatPr defaultRowHeight="15" x14ac:dyDescent="0.25"/>
  <cols>
    <col min="2" max="2" width="23.85546875" customWidth="1"/>
  </cols>
  <sheetData>
    <row r="1" spans="1:24" ht="32.25" customHeight="1" x14ac:dyDescent="0.25">
      <c r="A1" s="35" t="s">
        <v>0</v>
      </c>
      <c r="B1" s="35"/>
      <c r="C1" s="1"/>
      <c r="D1" s="1"/>
      <c r="E1" s="36"/>
      <c r="F1" s="36"/>
      <c r="G1" s="36"/>
      <c r="H1" s="36"/>
      <c r="M1" s="2"/>
      <c r="N1" s="2"/>
    </row>
    <row r="2" spans="1:24" ht="15.75" x14ac:dyDescent="0.25">
      <c r="A2" s="37" t="s">
        <v>17</v>
      </c>
      <c r="B2" s="37"/>
      <c r="C2" s="37"/>
      <c r="D2" s="37"/>
      <c r="E2" s="38" t="s">
        <v>18</v>
      </c>
      <c r="F2" s="38"/>
      <c r="G2" s="38"/>
      <c r="H2" s="38"/>
      <c r="I2" s="3"/>
      <c r="J2" s="3"/>
      <c r="K2" s="3"/>
      <c r="L2" s="3"/>
      <c r="M2" s="4"/>
      <c r="N2" s="4"/>
    </row>
    <row r="3" spans="1:24" ht="15" customHeight="1" x14ac:dyDescent="0.25">
      <c r="A3" s="39" t="s">
        <v>1</v>
      </c>
      <c r="B3" s="42" t="s">
        <v>2</v>
      </c>
      <c r="C3" s="45" t="s">
        <v>3</v>
      </c>
      <c r="D3" s="46"/>
      <c r="E3" s="31" t="s">
        <v>4</v>
      </c>
      <c r="F3" s="31"/>
      <c r="G3" s="31"/>
      <c r="H3" s="31"/>
      <c r="I3" s="31"/>
      <c r="J3" s="31"/>
      <c r="K3" s="26" t="s">
        <v>5</v>
      </c>
      <c r="L3" s="26"/>
      <c r="M3" s="27" t="s">
        <v>6</v>
      </c>
      <c r="N3" s="28"/>
      <c r="O3" s="56" t="s">
        <v>16</v>
      </c>
    </row>
    <row r="4" spans="1:24" x14ac:dyDescent="0.25">
      <c r="A4" s="40"/>
      <c r="B4" s="43"/>
      <c r="C4" s="45"/>
      <c r="D4" s="46"/>
      <c r="E4" s="31" t="s">
        <v>7</v>
      </c>
      <c r="F4" s="31"/>
      <c r="G4" s="26" t="s">
        <v>8</v>
      </c>
      <c r="H4" s="26"/>
      <c r="I4" s="31" t="s">
        <v>9</v>
      </c>
      <c r="J4" s="31"/>
      <c r="K4" s="26"/>
      <c r="L4" s="26"/>
      <c r="M4" s="29"/>
      <c r="N4" s="30"/>
      <c r="O4" s="57"/>
    </row>
    <row r="5" spans="1:24" ht="45.75" x14ac:dyDescent="0.25">
      <c r="A5" s="41"/>
      <c r="B5" s="44"/>
      <c r="C5" s="6" t="s">
        <v>10</v>
      </c>
      <c r="D5" s="7" t="s">
        <v>11</v>
      </c>
      <c r="E5" s="6" t="s">
        <v>10</v>
      </c>
      <c r="F5" s="7" t="s">
        <v>11</v>
      </c>
      <c r="G5" s="6" t="s">
        <v>10</v>
      </c>
      <c r="H5" s="7" t="s">
        <v>11</v>
      </c>
      <c r="I5" s="6" t="s">
        <v>10</v>
      </c>
      <c r="J5" s="7" t="s">
        <v>11</v>
      </c>
      <c r="K5" s="6" t="s">
        <v>10</v>
      </c>
      <c r="L5" s="7" t="s">
        <v>11</v>
      </c>
      <c r="M5" s="6" t="s">
        <v>10</v>
      </c>
      <c r="N5" s="7" t="s">
        <v>11</v>
      </c>
      <c r="O5" s="58"/>
    </row>
    <row r="6" spans="1:24" x14ac:dyDescent="0.25">
      <c r="A6" s="32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M6" s="8"/>
      <c r="N6" s="9"/>
      <c r="O6" s="5"/>
    </row>
    <row r="7" spans="1:24" s="18" customFormat="1" x14ac:dyDescent="0.25">
      <c r="A7" s="19" t="s">
        <v>19</v>
      </c>
      <c r="B7" s="47" t="s">
        <v>20</v>
      </c>
      <c r="C7" s="10">
        <v>60</v>
      </c>
      <c r="D7" s="48">
        <v>100</v>
      </c>
      <c r="E7" s="11">
        <v>0.56999999999999995</v>
      </c>
      <c r="F7" s="11">
        <v>0.95</v>
      </c>
      <c r="G7" s="11">
        <v>3.07</v>
      </c>
      <c r="H7" s="11">
        <v>5.12</v>
      </c>
      <c r="I7" s="10">
        <v>2.16</v>
      </c>
      <c r="J7" s="11">
        <v>3.6</v>
      </c>
      <c r="K7" s="11">
        <v>38.729999999999997</v>
      </c>
      <c r="L7" s="11">
        <v>64.55</v>
      </c>
      <c r="M7" s="10">
        <v>9.3000000000000007</v>
      </c>
      <c r="N7" s="13">
        <v>15.5</v>
      </c>
      <c r="O7" s="54">
        <v>16.5</v>
      </c>
      <c r="P7" s="49"/>
      <c r="Q7" s="49"/>
      <c r="R7" s="49"/>
      <c r="S7" s="2"/>
      <c r="T7" s="50"/>
      <c r="U7" s="49"/>
      <c r="V7" s="49"/>
      <c r="W7" s="49"/>
      <c r="X7" s="49"/>
    </row>
    <row r="8" spans="1:24" s="18" customFormat="1" x14ac:dyDescent="0.25">
      <c r="A8" s="23" t="s">
        <v>21</v>
      </c>
      <c r="B8" s="47" t="s">
        <v>22</v>
      </c>
      <c r="C8" s="51" t="s">
        <v>23</v>
      </c>
      <c r="D8" s="23" t="s">
        <v>24</v>
      </c>
      <c r="E8" s="11">
        <v>2.04</v>
      </c>
      <c r="F8" s="11">
        <v>2.54</v>
      </c>
      <c r="G8" s="11">
        <v>5.99</v>
      </c>
      <c r="H8" s="11">
        <v>7.49</v>
      </c>
      <c r="I8" s="11">
        <v>13.84</v>
      </c>
      <c r="J8" s="11">
        <v>17.3</v>
      </c>
      <c r="K8" s="11">
        <v>120.16</v>
      </c>
      <c r="L8" s="11">
        <v>150.19999999999999</v>
      </c>
      <c r="M8" s="10">
        <v>13.46</v>
      </c>
      <c r="N8" s="13">
        <v>16.829999999999998</v>
      </c>
      <c r="O8" s="54">
        <v>10.4</v>
      </c>
      <c r="P8" s="49"/>
      <c r="Q8" s="49"/>
      <c r="R8" s="49"/>
      <c r="S8" s="2"/>
      <c r="T8" s="50"/>
      <c r="U8" s="49"/>
      <c r="V8" s="49"/>
      <c r="W8" s="49"/>
      <c r="X8" s="49"/>
    </row>
    <row r="9" spans="1:24" s="18" customFormat="1" x14ac:dyDescent="0.25">
      <c r="A9" s="52" t="s">
        <v>25</v>
      </c>
      <c r="B9" s="53" t="s">
        <v>26</v>
      </c>
      <c r="C9" s="24">
        <v>100</v>
      </c>
      <c r="D9" s="24">
        <v>100</v>
      </c>
      <c r="E9" s="11">
        <v>12.05</v>
      </c>
      <c r="F9" s="11">
        <v>12.05</v>
      </c>
      <c r="G9" s="11">
        <v>10.75</v>
      </c>
      <c r="H9" s="11">
        <v>10.75</v>
      </c>
      <c r="I9" s="11">
        <v>14.07</v>
      </c>
      <c r="J9" s="11">
        <v>14.07</v>
      </c>
      <c r="K9" s="11">
        <v>291</v>
      </c>
      <c r="L9" s="11">
        <v>291</v>
      </c>
      <c r="M9" s="10">
        <v>0</v>
      </c>
      <c r="N9" s="13">
        <v>0</v>
      </c>
      <c r="O9" s="54">
        <v>36.049999999999997</v>
      </c>
      <c r="P9" s="49"/>
      <c r="Q9" s="49"/>
      <c r="R9" s="49"/>
      <c r="S9" s="2"/>
      <c r="T9" s="50"/>
      <c r="U9" s="49"/>
      <c r="V9" s="49"/>
      <c r="W9" s="49"/>
      <c r="X9" s="49"/>
    </row>
    <row r="10" spans="1:24" s="18" customFormat="1" x14ac:dyDescent="0.25">
      <c r="A10" s="25" t="s">
        <v>27</v>
      </c>
      <c r="B10" s="53" t="s">
        <v>28</v>
      </c>
      <c r="C10" s="24">
        <v>150</v>
      </c>
      <c r="D10" s="24">
        <v>180</v>
      </c>
      <c r="E10" s="11">
        <v>3.57</v>
      </c>
      <c r="F10" s="11">
        <v>4.28</v>
      </c>
      <c r="G10" s="11">
        <v>5.43</v>
      </c>
      <c r="H10" s="11">
        <v>6.52</v>
      </c>
      <c r="I10" s="11">
        <v>15.26</v>
      </c>
      <c r="J10" s="11">
        <v>18.309999999999999</v>
      </c>
      <c r="K10" s="11">
        <v>124</v>
      </c>
      <c r="L10" s="11">
        <v>148.80000000000001</v>
      </c>
      <c r="M10" s="10">
        <v>79.72</v>
      </c>
      <c r="N10" s="13">
        <v>95.66</v>
      </c>
      <c r="O10" s="54">
        <v>13.35</v>
      </c>
      <c r="P10" s="49"/>
      <c r="Q10" s="49"/>
      <c r="R10" s="49"/>
      <c r="S10" s="2"/>
      <c r="T10" s="50"/>
      <c r="U10" s="49"/>
      <c r="V10" s="49"/>
      <c r="W10" s="49"/>
      <c r="X10" s="49"/>
    </row>
    <row r="11" spans="1:24" s="18" customFormat="1" x14ac:dyDescent="0.25">
      <c r="A11" s="52" t="s">
        <v>29</v>
      </c>
      <c r="B11" s="12" t="s">
        <v>30</v>
      </c>
      <c r="C11" s="10">
        <v>180</v>
      </c>
      <c r="D11" s="10">
        <v>200</v>
      </c>
      <c r="E11" s="11">
        <v>0.88</v>
      </c>
      <c r="F11" s="11">
        <v>0.97</v>
      </c>
      <c r="G11" s="13">
        <v>0.05</v>
      </c>
      <c r="H11" s="11">
        <v>0.05</v>
      </c>
      <c r="I11" s="11">
        <v>17.34</v>
      </c>
      <c r="J11" s="11">
        <v>19.3</v>
      </c>
      <c r="K11" s="11">
        <v>73.2</v>
      </c>
      <c r="L11" s="11">
        <v>81.3</v>
      </c>
      <c r="M11" s="10">
        <v>0.28999999999999998</v>
      </c>
      <c r="N11" s="13">
        <v>0.32</v>
      </c>
      <c r="O11" s="54">
        <v>8.6999999999999993</v>
      </c>
      <c r="P11" s="49"/>
      <c r="Q11" s="49"/>
      <c r="R11" s="49"/>
      <c r="S11" s="2"/>
      <c r="T11" s="50"/>
      <c r="U11" s="49"/>
      <c r="V11" s="49"/>
      <c r="W11" s="49"/>
      <c r="X11" s="49"/>
    </row>
    <row r="12" spans="1:24" s="18" customFormat="1" x14ac:dyDescent="0.25">
      <c r="A12" s="10" t="s">
        <v>31</v>
      </c>
      <c r="B12" s="12" t="s">
        <v>32</v>
      </c>
      <c r="C12" s="10">
        <v>200</v>
      </c>
      <c r="D12" s="10">
        <v>200</v>
      </c>
      <c r="E12" s="20">
        <v>0.2</v>
      </c>
      <c r="F12" s="20">
        <v>0.2</v>
      </c>
      <c r="G12" s="20">
        <v>0.05</v>
      </c>
      <c r="H12" s="20">
        <v>0.05</v>
      </c>
      <c r="I12" s="20">
        <v>15</v>
      </c>
      <c r="J12" s="20">
        <v>15</v>
      </c>
      <c r="K12" s="20">
        <v>56.85</v>
      </c>
      <c r="L12" s="20">
        <v>56.85</v>
      </c>
      <c r="M12" s="21">
        <v>0.1</v>
      </c>
      <c r="N12" s="22">
        <v>0.1</v>
      </c>
      <c r="O12" s="55">
        <v>1.9</v>
      </c>
    </row>
    <row r="13" spans="1:24" s="18" customFormat="1" x14ac:dyDescent="0.25">
      <c r="A13" s="10"/>
      <c r="B13" s="12" t="s">
        <v>14</v>
      </c>
      <c r="C13" s="10">
        <v>30</v>
      </c>
      <c r="D13" s="10">
        <v>40</v>
      </c>
      <c r="E13" s="11">
        <f>C13*6.6/100</f>
        <v>1.98</v>
      </c>
      <c r="F13" s="11">
        <f>D13*6.6/100</f>
        <v>2.64</v>
      </c>
      <c r="G13" s="11">
        <f>C13*1.1/100</f>
        <v>0.33</v>
      </c>
      <c r="H13" s="11">
        <f>D13*1.1/100</f>
        <v>0.44</v>
      </c>
      <c r="I13" s="11">
        <f>C13*43.9/100</f>
        <v>13.17</v>
      </c>
      <c r="J13" s="11">
        <f>D13*43.9/100</f>
        <v>17.559999999999999</v>
      </c>
      <c r="K13" s="11">
        <f>E13*4+G13*9+I13*4</f>
        <v>63.57</v>
      </c>
      <c r="L13" s="11">
        <f>F13*4+H13*9+J13*4</f>
        <v>84.759999999999991</v>
      </c>
      <c r="M13" s="10">
        <v>0.12</v>
      </c>
      <c r="N13" s="13">
        <v>0.16</v>
      </c>
      <c r="O13" s="54">
        <v>1.5</v>
      </c>
      <c r="P13" s="49"/>
      <c r="Q13" s="49"/>
      <c r="R13" s="49"/>
      <c r="S13" s="2"/>
      <c r="T13" s="50"/>
      <c r="U13" s="49"/>
      <c r="V13" s="49"/>
      <c r="W13" s="49"/>
      <c r="X13" s="49"/>
    </row>
    <row r="14" spans="1:24" s="18" customFormat="1" x14ac:dyDescent="0.25">
      <c r="A14" s="10"/>
      <c r="B14" s="12" t="s">
        <v>12</v>
      </c>
      <c r="C14" s="10">
        <v>50</v>
      </c>
      <c r="D14" s="10">
        <v>60</v>
      </c>
      <c r="E14" s="11">
        <f>C14*7.7/100</f>
        <v>3.85</v>
      </c>
      <c r="F14" s="11">
        <f>D14*7.7/100</f>
        <v>4.62</v>
      </c>
      <c r="G14" s="11">
        <f>C14*0.8/100</f>
        <v>0.4</v>
      </c>
      <c r="H14" s="11">
        <f>D14*0.8/100</f>
        <v>0.48</v>
      </c>
      <c r="I14" s="11">
        <f>C14*49.5/100</f>
        <v>24.75</v>
      </c>
      <c r="J14" s="11">
        <f>D14*49.5/100</f>
        <v>29.7</v>
      </c>
      <c r="K14" s="11">
        <f>E14*4+G14*9+I14*4</f>
        <v>118</v>
      </c>
      <c r="L14" s="11">
        <f>F14*4+H14*9+J14*4</f>
        <v>141.6</v>
      </c>
      <c r="M14" s="10">
        <v>0.1</v>
      </c>
      <c r="N14" s="13">
        <v>0.12</v>
      </c>
      <c r="O14" s="54">
        <v>3.2</v>
      </c>
      <c r="P14" s="49"/>
      <c r="Q14" s="49"/>
      <c r="R14" s="49"/>
      <c r="S14" s="2"/>
      <c r="T14" s="50"/>
      <c r="U14" s="49"/>
      <c r="V14" s="49"/>
      <c r="W14" s="49"/>
      <c r="X14" s="49"/>
    </row>
    <row r="15" spans="1:24" x14ac:dyDescent="0.25">
      <c r="A15" s="10"/>
      <c r="B15" s="15" t="s">
        <v>15</v>
      </c>
      <c r="C15" s="14">
        <v>980</v>
      </c>
      <c r="D15" s="14">
        <v>1140</v>
      </c>
      <c r="E15" s="16">
        <f>SUM(E7:E14)</f>
        <v>25.14</v>
      </c>
      <c r="F15" s="16">
        <f>SUM(F7:F14)</f>
        <v>28.25</v>
      </c>
      <c r="G15" s="16">
        <f>SUM(G7:G14)</f>
        <v>26.07</v>
      </c>
      <c r="H15" s="16">
        <f>SUM(H7:H14)</f>
        <v>30.900000000000002</v>
      </c>
      <c r="I15" s="14">
        <f>SUM(I7:I14)</f>
        <v>115.59</v>
      </c>
      <c r="J15" s="16">
        <f>SUM(J7:J14)</f>
        <v>134.84</v>
      </c>
      <c r="K15" s="16">
        <f>SUM(K7:K14)</f>
        <v>885.5100000000001</v>
      </c>
      <c r="L15" s="16">
        <f>SUM(L7:L14)</f>
        <v>1019.06</v>
      </c>
      <c r="M15" s="14">
        <f>SUM(M7:M14)</f>
        <v>103.09</v>
      </c>
      <c r="N15" s="17">
        <v>128.69999999999999</v>
      </c>
      <c r="O15" s="59">
        <f>SUM(O7:O14)</f>
        <v>91.600000000000009</v>
      </c>
    </row>
  </sheetData>
  <mergeCells count="15">
    <mergeCell ref="A6:L6"/>
    <mergeCell ref="A1:B1"/>
    <mergeCell ref="E1:H1"/>
    <mergeCell ref="A2:D2"/>
    <mergeCell ref="E2:H2"/>
    <mergeCell ref="A3:A5"/>
    <mergeCell ref="B3:B5"/>
    <mergeCell ref="C3:D4"/>
    <mergeCell ref="E3:J3"/>
    <mergeCell ref="O3:O5"/>
    <mergeCell ref="K3:L4"/>
    <mergeCell ref="M3:N4"/>
    <mergeCell ref="E4:F4"/>
    <mergeCell ref="G4:H4"/>
    <mergeCell ref="I4:J4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2024-05-15T08:56:55Z</dcterms:modified>
</cp:coreProperties>
</file>