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  <c r="K14" i="1"/>
  <c r="L14" i="1"/>
  <c r="M14" i="1"/>
  <c r="O14" i="1"/>
  <c r="L9" i="1" l="1"/>
  <c r="J13" i="1" l="1"/>
  <c r="I13" i="1"/>
  <c r="H13" i="1"/>
  <c r="G13" i="1"/>
  <c r="F13" i="1"/>
  <c r="L13" i="1" s="1"/>
  <c r="E13" i="1"/>
  <c r="K13" i="1" s="1"/>
  <c r="J12" i="1"/>
  <c r="I12" i="1"/>
  <c r="H12" i="1"/>
  <c r="G12" i="1"/>
  <c r="F12" i="1"/>
  <c r="E12" i="1"/>
  <c r="K12" i="1" l="1"/>
  <c r="L12" i="1"/>
</calcChain>
</file>

<file path=xl/sharedStrings.xml><?xml version="1.0" encoding="utf-8"?>
<sst xmlns="http://schemas.openxmlformats.org/spreadsheetml/2006/main" count="40" uniqueCount="30">
  <si>
    <t>Сезон: весна</t>
  </si>
  <si>
    <t>№ рец.</t>
  </si>
  <si>
    <t>Наименование блюда</t>
  </si>
  <si>
    <t>Выход,гр.</t>
  </si>
  <si>
    <t>Пищевые вещества.</t>
  </si>
  <si>
    <t>Энергетическая ценность (ккал)</t>
  </si>
  <si>
    <t>Витамин С, мг</t>
  </si>
  <si>
    <t>Белки,гр.</t>
  </si>
  <si>
    <t>Жиры,гр.</t>
  </si>
  <si>
    <t>Углеводы,гр.</t>
  </si>
  <si>
    <t>7-11 лет</t>
  </si>
  <si>
    <t>12-18 лет</t>
  </si>
  <si>
    <t>Хлеб пшеничный</t>
  </si>
  <si>
    <t>ОБЕД</t>
  </si>
  <si>
    <t>Хлеб ржаной</t>
  </si>
  <si>
    <t>ИТОГО  ОБЕД:</t>
  </si>
  <si>
    <t>цена, руб.</t>
  </si>
  <si>
    <t>Возрастная категория: (7-11 лет)/(12-18 лет)</t>
  </si>
  <si>
    <t>39/2008г</t>
  </si>
  <si>
    <t>Борщ с капустой и картофелем со сметаной</t>
  </si>
  <si>
    <t>87/2008</t>
  </si>
  <si>
    <t>Суфле "Рыбка золотая"</t>
  </si>
  <si>
    <t>216/2013</t>
  </si>
  <si>
    <t>Пюре картофельное</t>
  </si>
  <si>
    <t>Сок натуральный</t>
  </si>
  <si>
    <t>628/1994</t>
  </si>
  <si>
    <t>Чай с сахаром</t>
  </si>
  <si>
    <t>200/10</t>
  </si>
  <si>
    <t>250/10</t>
  </si>
  <si>
    <t>День недели: 17.05.2024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</si>
</sst>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0" fillId="0" borderId="0" xfId="0" applyBorder="1"/>
    <xf numFmtId="0" fontId="3" fillId="0" borderId="1" xfId="0" applyFont="1" applyBorder="1"/>
    <xf numFmtId="0" fontId="2" fillId="0" borderId="0" xfId="0" applyFont="1" applyBorder="1"/>
    <xf numFmtId="0" fontId="2" fillId="0" borderId="3" xfId="0" applyFont="1" applyBorder="1"/>
    <xf numFmtId="2" fontId="4" fillId="2" borderId="3" xfId="0" applyNumberFormat="1" applyFont="1" applyFill="1" applyBorder="1" applyAlignment="1">
      <alignment horizontal="center" textRotation="90"/>
    </xf>
    <xf numFmtId="0" fontId="4" fillId="2" borderId="4" xfId="0" applyFont="1" applyFill="1" applyBorder="1" applyAlignment="1">
      <alignment horizontal="center" textRotation="90"/>
    </xf>
    <xf numFmtId="0" fontId="0" fillId="2" borderId="0" xfId="0" applyFill="1" applyBorder="1"/>
    <xf numFmtId="164" fontId="0" fillId="2" borderId="0" xfId="0" applyNumberFormat="1" applyFill="1" applyBorder="1" applyAlignment="1">
      <alignment horizontal="center"/>
    </xf>
    <xf numFmtId="49" fontId="5" fillId="2" borderId="3" xfId="0" applyNumberFormat="1" applyFont="1" applyFill="1" applyBorder="1" applyAlignment="1" applyProtection="1">
      <alignment horizontal="center"/>
    </xf>
    <xf numFmtId="0" fontId="5" fillId="2" borderId="3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1" fontId="4" fillId="2" borderId="3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0" fillId="0" borderId="0" xfId="0"/>
    <xf numFmtId="0" fontId="2" fillId="0" borderId="2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2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/>
    </xf>
    <xf numFmtId="13" fontId="5" fillId="2" borderId="3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164" fontId="0" fillId="2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2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workbookViewId="0">
      <selection activeCell="I7" sqref="I7:I11"/>
    </sheetView>
  </sheetViews>
  <sheetFormatPr defaultRowHeight="15" x14ac:dyDescent="0.25"/>
  <cols>
    <col min="2" max="2" width="22.7109375" customWidth="1"/>
  </cols>
  <sheetData>
    <row r="1" spans="1:15" ht="32.25" customHeight="1" x14ac:dyDescent="0.25">
      <c r="A1" s="33" t="s">
        <v>0</v>
      </c>
      <c r="B1" s="33"/>
      <c r="C1" s="1"/>
      <c r="D1" s="1"/>
      <c r="E1" s="34"/>
      <c r="F1" s="34"/>
      <c r="G1" s="34"/>
      <c r="H1" s="34"/>
      <c r="M1" s="2"/>
      <c r="N1" s="2"/>
    </row>
    <row r="2" spans="1:15" ht="15.75" x14ac:dyDescent="0.25">
      <c r="A2" s="35" t="s">
        <v>17</v>
      </c>
      <c r="B2" s="35"/>
      <c r="C2" s="35"/>
      <c r="D2" s="35"/>
      <c r="E2" s="36" t="s">
        <v>29</v>
      </c>
      <c r="F2" s="36"/>
      <c r="G2" s="36"/>
      <c r="H2" s="36"/>
      <c r="I2" s="3"/>
      <c r="J2" s="3"/>
      <c r="K2" s="3"/>
      <c r="L2" s="3"/>
      <c r="M2" s="4"/>
      <c r="N2" s="4"/>
    </row>
    <row r="3" spans="1:15" ht="15" customHeight="1" x14ac:dyDescent="0.25">
      <c r="A3" s="37" t="s">
        <v>1</v>
      </c>
      <c r="B3" s="40" t="s">
        <v>2</v>
      </c>
      <c r="C3" s="43" t="s">
        <v>3</v>
      </c>
      <c r="D3" s="44"/>
      <c r="E3" s="29" t="s">
        <v>4</v>
      </c>
      <c r="F3" s="29"/>
      <c r="G3" s="29"/>
      <c r="H3" s="29"/>
      <c r="I3" s="29"/>
      <c r="J3" s="29"/>
      <c r="K3" s="24" t="s">
        <v>5</v>
      </c>
      <c r="L3" s="24"/>
      <c r="M3" s="25" t="s">
        <v>6</v>
      </c>
      <c r="N3" s="26"/>
      <c r="O3" s="21" t="s">
        <v>16</v>
      </c>
    </row>
    <row r="4" spans="1:15" x14ac:dyDescent="0.25">
      <c r="A4" s="38"/>
      <c r="B4" s="41"/>
      <c r="C4" s="43"/>
      <c r="D4" s="44"/>
      <c r="E4" s="29" t="s">
        <v>7</v>
      </c>
      <c r="F4" s="29"/>
      <c r="G4" s="24" t="s">
        <v>8</v>
      </c>
      <c r="H4" s="24"/>
      <c r="I4" s="29" t="s">
        <v>9</v>
      </c>
      <c r="J4" s="29"/>
      <c r="K4" s="24"/>
      <c r="L4" s="24"/>
      <c r="M4" s="27"/>
      <c r="N4" s="28"/>
      <c r="O4" s="22"/>
    </row>
    <row r="5" spans="1:15" ht="45.75" x14ac:dyDescent="0.25">
      <c r="A5" s="39"/>
      <c r="B5" s="42"/>
      <c r="C5" s="6" t="s">
        <v>10</v>
      </c>
      <c r="D5" s="7" t="s">
        <v>11</v>
      </c>
      <c r="E5" s="6" t="s">
        <v>10</v>
      </c>
      <c r="F5" s="7" t="s">
        <v>11</v>
      </c>
      <c r="G5" s="6" t="s">
        <v>10</v>
      </c>
      <c r="H5" s="7" t="s">
        <v>11</v>
      </c>
      <c r="I5" s="6" t="s">
        <v>10</v>
      </c>
      <c r="J5" s="7" t="s">
        <v>11</v>
      </c>
      <c r="K5" s="6" t="s">
        <v>10</v>
      </c>
      <c r="L5" s="7" t="s">
        <v>11</v>
      </c>
      <c r="M5" s="6" t="s">
        <v>10</v>
      </c>
      <c r="N5" s="7" t="s">
        <v>11</v>
      </c>
      <c r="O5" s="23"/>
    </row>
    <row r="6" spans="1:15" x14ac:dyDescent="0.25">
      <c r="A6" s="30" t="s">
        <v>13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2"/>
      <c r="M6" s="8"/>
      <c r="N6" s="9"/>
      <c r="O6" s="5"/>
    </row>
    <row r="7" spans="1:15" x14ac:dyDescent="0.25">
      <c r="A7" s="45" t="s">
        <v>18</v>
      </c>
      <c r="B7" s="46" t="s">
        <v>19</v>
      </c>
      <c r="C7" s="45" t="s">
        <v>27</v>
      </c>
      <c r="D7" s="54" t="s">
        <v>28</v>
      </c>
      <c r="E7" s="47">
        <v>1.64</v>
      </c>
      <c r="F7" s="47">
        <v>2.0499999999999998</v>
      </c>
      <c r="G7" s="47">
        <v>5.84</v>
      </c>
      <c r="H7" s="47">
        <v>7.3</v>
      </c>
      <c r="I7" s="47">
        <v>10.71</v>
      </c>
      <c r="J7" s="47">
        <v>13.39</v>
      </c>
      <c r="K7" s="47">
        <v>102.31</v>
      </c>
      <c r="L7" s="47">
        <v>127.89</v>
      </c>
      <c r="M7" s="11">
        <v>16.64</v>
      </c>
      <c r="N7" s="13">
        <v>20.8</v>
      </c>
      <c r="O7" s="53">
        <v>14.85</v>
      </c>
    </row>
    <row r="8" spans="1:15" x14ac:dyDescent="0.25">
      <c r="A8" s="45" t="s">
        <v>20</v>
      </c>
      <c r="B8" s="14" t="s">
        <v>21</v>
      </c>
      <c r="C8" s="11">
        <v>100</v>
      </c>
      <c r="D8" s="11">
        <v>100</v>
      </c>
      <c r="E8" s="11">
        <v>15.15</v>
      </c>
      <c r="F8" s="11">
        <v>15.15</v>
      </c>
      <c r="G8" s="12">
        <v>21.45</v>
      </c>
      <c r="H8" s="12">
        <v>21.45</v>
      </c>
      <c r="I8" s="11">
        <v>9.4499999999999993</v>
      </c>
      <c r="J8" s="11">
        <v>9.4499999999999993</v>
      </c>
      <c r="K8" s="12">
        <v>292.22000000000003</v>
      </c>
      <c r="L8" s="12">
        <v>292.22000000000003</v>
      </c>
      <c r="M8" s="11">
        <v>1.1299999999999999</v>
      </c>
      <c r="N8" s="13">
        <v>1.1299999999999999</v>
      </c>
      <c r="O8" s="53">
        <v>23.35</v>
      </c>
    </row>
    <row r="9" spans="1:15" x14ac:dyDescent="0.25">
      <c r="A9" s="10" t="s">
        <v>22</v>
      </c>
      <c r="B9" s="48" t="s">
        <v>23</v>
      </c>
      <c r="C9" s="11">
        <v>150</v>
      </c>
      <c r="D9" s="11">
        <v>180</v>
      </c>
      <c r="E9" s="12">
        <v>3.06</v>
      </c>
      <c r="F9" s="12">
        <v>3.67</v>
      </c>
      <c r="G9" s="11">
        <v>4.8</v>
      </c>
      <c r="H9" s="12">
        <v>5.76</v>
      </c>
      <c r="I9" s="12">
        <v>20.45</v>
      </c>
      <c r="J9" s="12">
        <v>24.54</v>
      </c>
      <c r="K9" s="12">
        <v>138</v>
      </c>
      <c r="L9" s="12">
        <f>F9*4+H9*9+J9*4</f>
        <v>164.68</v>
      </c>
      <c r="M9" s="11">
        <v>10.4</v>
      </c>
      <c r="N9" s="13">
        <v>12.48</v>
      </c>
      <c r="O9" s="53">
        <v>14.3</v>
      </c>
    </row>
    <row r="10" spans="1:15" x14ac:dyDescent="0.25">
      <c r="A10" s="49"/>
      <c r="B10" s="14" t="s">
        <v>24</v>
      </c>
      <c r="C10" s="11">
        <v>200</v>
      </c>
      <c r="D10" s="11">
        <v>200</v>
      </c>
      <c r="E10" s="12">
        <v>1</v>
      </c>
      <c r="F10" s="12">
        <v>1</v>
      </c>
      <c r="G10" s="13">
        <v>0.2</v>
      </c>
      <c r="H10" s="12">
        <v>0.2</v>
      </c>
      <c r="I10" s="12">
        <v>20.2</v>
      </c>
      <c r="J10" s="12">
        <v>20.2</v>
      </c>
      <c r="K10" s="12">
        <v>92</v>
      </c>
      <c r="L10" s="12">
        <v>92</v>
      </c>
      <c r="M10" s="11">
        <v>30</v>
      </c>
      <c r="N10" s="13">
        <v>30</v>
      </c>
      <c r="O10" s="53">
        <v>12.4</v>
      </c>
    </row>
    <row r="11" spans="1:15" s="20" customFormat="1" x14ac:dyDescent="0.25">
      <c r="A11" s="11" t="s">
        <v>25</v>
      </c>
      <c r="B11" s="14" t="s">
        <v>26</v>
      </c>
      <c r="C11" s="11">
        <v>200</v>
      </c>
      <c r="D11" s="11">
        <v>200</v>
      </c>
      <c r="E11" s="50">
        <v>0.2</v>
      </c>
      <c r="F11" s="50">
        <v>0.2</v>
      </c>
      <c r="G11" s="50">
        <v>0.05</v>
      </c>
      <c r="H11" s="50">
        <v>0.05</v>
      </c>
      <c r="I11" s="50">
        <v>15</v>
      </c>
      <c r="J11" s="50">
        <v>15</v>
      </c>
      <c r="K11" s="50">
        <v>56.85</v>
      </c>
      <c r="L11" s="50">
        <v>56.85</v>
      </c>
      <c r="M11" s="51">
        <v>0.1</v>
      </c>
      <c r="N11" s="52">
        <v>0.1</v>
      </c>
      <c r="O11" s="53">
        <v>1.9</v>
      </c>
    </row>
    <row r="12" spans="1:15" x14ac:dyDescent="0.25">
      <c r="A12" s="11"/>
      <c r="B12" s="14" t="s">
        <v>14</v>
      </c>
      <c r="C12" s="11">
        <v>30</v>
      </c>
      <c r="D12" s="11">
        <v>40</v>
      </c>
      <c r="E12" s="12">
        <f>C12*6.6/100</f>
        <v>1.98</v>
      </c>
      <c r="F12" s="12">
        <f>D12*6.6/100</f>
        <v>2.64</v>
      </c>
      <c r="G12" s="12">
        <f>C12*1.1/100</f>
        <v>0.33</v>
      </c>
      <c r="H12" s="12">
        <f>D12*1.1/100</f>
        <v>0.44</v>
      </c>
      <c r="I12" s="12">
        <f>C12*43.9/100</f>
        <v>13.17</v>
      </c>
      <c r="J12" s="12">
        <f>D12*43.9/100</f>
        <v>17.559999999999999</v>
      </c>
      <c r="K12" s="12">
        <f>E12*4+G12*9+I12*4</f>
        <v>63.57</v>
      </c>
      <c r="L12" s="12">
        <f>F12*4+H12*9+J12*4</f>
        <v>84.759999999999991</v>
      </c>
      <c r="M12" s="11">
        <v>0.12</v>
      </c>
      <c r="N12" s="13">
        <v>0.16</v>
      </c>
      <c r="O12" s="53">
        <v>1.5</v>
      </c>
    </row>
    <row r="13" spans="1:15" x14ac:dyDescent="0.25">
      <c r="A13" s="11"/>
      <c r="B13" s="14" t="s">
        <v>12</v>
      </c>
      <c r="C13" s="11">
        <v>50</v>
      </c>
      <c r="D13" s="11">
        <v>60</v>
      </c>
      <c r="E13" s="12">
        <f>C13*7.7/100</f>
        <v>3.85</v>
      </c>
      <c r="F13" s="12">
        <f>D13*7.7/100</f>
        <v>4.62</v>
      </c>
      <c r="G13" s="12">
        <f>C13*0.8/100</f>
        <v>0.4</v>
      </c>
      <c r="H13" s="12">
        <f>D13*0.8/100</f>
        <v>0.48</v>
      </c>
      <c r="I13" s="12">
        <f>C13*49.5/100</f>
        <v>24.75</v>
      </c>
      <c r="J13" s="12">
        <f>D13*49.5/100</f>
        <v>29.7</v>
      </c>
      <c r="K13" s="12">
        <f>E13*4+G13*9+I13*4</f>
        <v>118</v>
      </c>
      <c r="L13" s="12">
        <f>F13*4+H13*9+J13*4</f>
        <v>141.6</v>
      </c>
      <c r="M13" s="11">
        <v>0.1</v>
      </c>
      <c r="N13" s="13">
        <v>0.12</v>
      </c>
      <c r="O13" s="53">
        <v>3.2</v>
      </c>
    </row>
    <row r="14" spans="1:15" x14ac:dyDescent="0.25">
      <c r="A14" s="11"/>
      <c r="B14" s="16" t="s">
        <v>15</v>
      </c>
      <c r="C14" s="15">
        <v>940</v>
      </c>
      <c r="D14" s="17">
        <v>1040</v>
      </c>
      <c r="E14" s="18">
        <f>SUM(E7:E13)</f>
        <v>26.88</v>
      </c>
      <c r="F14" s="18">
        <f>SUM(F7:F13)</f>
        <v>29.33</v>
      </c>
      <c r="G14" s="18">
        <f>SUM(G7:G13)</f>
        <v>33.069999999999993</v>
      </c>
      <c r="H14" s="18">
        <f>SUM(H7:H13)</f>
        <v>35.679999999999993</v>
      </c>
      <c r="I14" s="18">
        <f>SUM(I7:I13)</f>
        <v>113.73</v>
      </c>
      <c r="J14" s="18">
        <f>SUM(J7:J13)</f>
        <v>129.84</v>
      </c>
      <c r="K14" s="18">
        <f>SUM(K7:K13)</f>
        <v>862.95</v>
      </c>
      <c r="L14" s="18">
        <f>SUM(L7:L13)</f>
        <v>960</v>
      </c>
      <c r="M14" s="15">
        <f>SUM(M7:M13)</f>
        <v>58.49</v>
      </c>
      <c r="N14" s="19">
        <v>64.8</v>
      </c>
      <c r="O14" s="55">
        <f>SUM(O7:O13)</f>
        <v>71.500000000000014</v>
      </c>
    </row>
  </sheetData>
  <mergeCells count="15">
    <mergeCell ref="A6:L6"/>
    <mergeCell ref="A1:B1"/>
    <mergeCell ref="E1:H1"/>
    <mergeCell ref="A2:D2"/>
    <mergeCell ref="E2:H2"/>
    <mergeCell ref="A3:A5"/>
    <mergeCell ref="B3:B5"/>
    <mergeCell ref="C3:D4"/>
    <mergeCell ref="E3:J3"/>
    <mergeCell ref="O3:O5"/>
    <mergeCell ref="K3:L4"/>
    <mergeCell ref="M3:N4"/>
    <mergeCell ref="E4:F4"/>
    <mergeCell ref="G4:H4"/>
    <mergeCell ref="I4:J4"/>
  </mergeCells>
  <pageMargins left="0.25" right="0.25" top="0.75" bottom="0.75" header="0.3" footer="0.3"/>
  <pageSetup paperSize="9" scale="94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2024-05-15T09:03:19Z</dcterms:modified>
</cp:coreProperties>
</file>