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I16" i="1"/>
  <c r="I15" i="1"/>
  <c r="H18" i="1"/>
  <c r="H17" i="1"/>
  <c r="H16" i="1"/>
  <c r="H15" i="1"/>
  <c r="G18" i="1"/>
  <c r="G17" i="1"/>
  <c r="I7" i="1"/>
  <c r="H7" i="1"/>
  <c r="G7" i="1"/>
</calcChain>
</file>

<file path=xl/sharedStrings.xml><?xml version="1.0" encoding="utf-8"?>
<sst xmlns="http://schemas.openxmlformats.org/spreadsheetml/2006/main" count="46" uniqueCount="45">
  <si>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</si>
  <si>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</si>
  <si>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</si>
  <si>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</si>
  <si>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</si>
  <si>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</si>
  <si>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</si>
  <si>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</si>
  <si>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</si>
  <si>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</si>
  <si>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</si>
  <si>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</si>
  <si>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</si>
  <si>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</si>
  <si>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</si>
  <si>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</si>
  <si>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</si>
  <si>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</si>
  <si>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</si>
  <si>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</si>
  <si>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</si>
  <si>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</si>
  <si>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</si>
  <si>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</si>
  <si>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</si>
  <si>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</si>
  <si>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</si>
  <si>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</si>
  <si>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ржаной</t>
  </si>
  <si>
    <t>хлеб чер.</t>
  </si>
  <si>
    <t>129/2008</t>
  </si>
  <si>
    <t>Каша овсяная "Геркулес" жидкая</t>
  </si>
  <si>
    <t>630/1994</t>
  </si>
  <si>
    <t>Чай с молоком</t>
  </si>
  <si>
    <t>1/2013</t>
  </si>
  <si>
    <t>Бутерброд с маслом сливочным</t>
  </si>
  <si>
    <t>3/2008</t>
  </si>
  <si>
    <t>Салат из свежих помидоров и огурцов</t>
  </si>
  <si>
    <t>48/2008</t>
  </si>
  <si>
    <t>Суп крестьянский с крупой со сметаной</t>
  </si>
  <si>
    <t>200/10</t>
  </si>
  <si>
    <t>175/2013г</t>
  </si>
  <si>
    <t>Мясо тушеное с овощами в соусе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</si>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</sst>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49" fontId="1" fillId="2" borderId="4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2" fontId="1" fillId="2" borderId="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8" sqref="M18"/>
    </sheetView>
  </sheetViews>
  <sheetFormatPr defaultRowHeight="15" x14ac:dyDescent="0.25"/>
  <cols>
    <col min="4" max="4" width="18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30</v>
      </c>
      <c r="D4" s="4" t="s">
        <v>31</v>
      </c>
      <c r="E4" s="9">
        <v>200</v>
      </c>
      <c r="F4" s="12">
        <v>9.5500000000000007</v>
      </c>
      <c r="G4" s="9">
        <v>225.3</v>
      </c>
      <c r="H4" s="14">
        <v>6.32</v>
      </c>
      <c r="I4" s="14">
        <v>11.04</v>
      </c>
      <c r="J4" s="14">
        <v>25.08</v>
      </c>
    </row>
    <row r="5" spans="1:10" x14ac:dyDescent="0.25">
      <c r="A5" s="2"/>
      <c r="B5" s="2" t="s">
        <v>16</v>
      </c>
      <c r="C5" s="9" t="s">
        <v>32</v>
      </c>
      <c r="D5" s="5" t="s">
        <v>33</v>
      </c>
      <c r="E5" s="9">
        <v>200</v>
      </c>
      <c r="F5" s="12">
        <v>8.1</v>
      </c>
      <c r="G5" s="13">
        <v>86</v>
      </c>
      <c r="H5" s="13">
        <v>1.6</v>
      </c>
      <c r="I5" s="13">
        <v>1.65</v>
      </c>
      <c r="J5" s="13">
        <v>17.36</v>
      </c>
    </row>
    <row r="6" spans="1:10" x14ac:dyDescent="0.25">
      <c r="A6" s="2"/>
      <c r="B6" s="2" t="s">
        <v>17</v>
      </c>
      <c r="C6" s="11" t="s">
        <v>34</v>
      </c>
      <c r="D6" s="8" t="s">
        <v>35</v>
      </c>
      <c r="E6" s="3">
        <v>45</v>
      </c>
      <c r="F6" s="12">
        <v>8.25</v>
      </c>
      <c r="G6" s="9">
        <v>136</v>
      </c>
      <c r="H6" s="3">
        <v>2.4500000000000002</v>
      </c>
      <c r="I6" s="14">
        <v>7.55</v>
      </c>
      <c r="J6" s="9">
        <v>14.62</v>
      </c>
    </row>
    <row r="7" spans="1:10" x14ac:dyDescent="0.25">
      <c r="A7" s="2"/>
      <c r="B7" s="2"/>
      <c r="C7" s="11"/>
      <c r="D7" s="5" t="s">
        <v>27</v>
      </c>
      <c r="E7" s="9">
        <v>55</v>
      </c>
      <c r="F7" s="12">
        <v>1.6</v>
      </c>
      <c r="G7" s="14">
        <f>A7*4+C7*9+E7*4</f>
        <v>220</v>
      </c>
      <c r="H7" s="14">
        <f>F7*7.7/100</f>
        <v>0.1232</v>
      </c>
      <c r="I7" s="14">
        <f>E7*0.8/100</f>
        <v>0.44</v>
      </c>
      <c r="J7" s="14">
        <v>27.23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5" t="s">
        <v>36</v>
      </c>
      <c r="D12" s="7" t="s">
        <v>37</v>
      </c>
      <c r="E12" s="9">
        <v>60</v>
      </c>
      <c r="F12" s="19">
        <v>14.25</v>
      </c>
      <c r="G12" s="14">
        <v>38.729999999999997</v>
      </c>
      <c r="H12" s="14">
        <v>0.56999999999999995</v>
      </c>
      <c r="I12" s="14">
        <v>3.07</v>
      </c>
      <c r="J12" s="9">
        <v>2.16</v>
      </c>
    </row>
    <row r="13" spans="1:10" x14ac:dyDescent="0.25">
      <c r="A13" s="2"/>
      <c r="B13" s="2" t="s">
        <v>22</v>
      </c>
      <c r="C13" s="15" t="s">
        <v>38</v>
      </c>
      <c r="D13" s="7" t="s">
        <v>39</v>
      </c>
      <c r="E13" s="16" t="s">
        <v>40</v>
      </c>
      <c r="F13" s="19">
        <v>8.4</v>
      </c>
      <c r="G13" s="14">
        <v>106.26</v>
      </c>
      <c r="H13" s="14">
        <v>2</v>
      </c>
      <c r="I13" s="14">
        <v>5.9</v>
      </c>
      <c r="J13" s="14">
        <v>11.29</v>
      </c>
    </row>
    <row r="14" spans="1:10" x14ac:dyDescent="0.25">
      <c r="A14" s="2"/>
      <c r="B14" s="2" t="s">
        <v>23</v>
      </c>
      <c r="D14" s="2"/>
      <c r="F14" s="10"/>
      <c r="G14" s="6"/>
      <c r="H14" s="6"/>
      <c r="I14" s="6"/>
      <c r="J14" s="6"/>
    </row>
    <row r="15" spans="1:10" x14ac:dyDescent="0.25">
      <c r="A15" s="2"/>
      <c r="B15" s="2" t="s">
        <v>24</v>
      </c>
      <c r="C15" s="9" t="s">
        <v>41</v>
      </c>
      <c r="D15" s="5" t="s">
        <v>42</v>
      </c>
      <c r="E15" s="9">
        <v>240</v>
      </c>
      <c r="F15" s="12">
        <v>46.2</v>
      </c>
      <c r="G15" s="14">
        <v>322.77</v>
      </c>
      <c r="H15" s="14">
        <f>F15*21.71/220</f>
        <v>4.5590999999999999</v>
      </c>
      <c r="I15" s="14">
        <f>E15*16.55/220</f>
        <v>18.054545454545455</v>
      </c>
      <c r="J15" s="14">
        <v>16.39</v>
      </c>
    </row>
    <row r="16" spans="1:10" x14ac:dyDescent="0.25">
      <c r="A16" s="2"/>
      <c r="B16" s="2" t="s">
        <v>25</v>
      </c>
      <c r="C16" s="17" t="s">
        <v>43</v>
      </c>
      <c r="D16" s="18" t="s">
        <v>44</v>
      </c>
      <c r="E16" s="9">
        <v>200</v>
      </c>
      <c r="F16" s="12">
        <v>9.6</v>
      </c>
      <c r="G16" s="14">
        <v>125.84</v>
      </c>
      <c r="H16" s="14">
        <f>F16*0.06/200</f>
        <v>2.8799999999999997E-3</v>
      </c>
      <c r="I16" s="14">
        <f>E16*0/50</f>
        <v>0</v>
      </c>
      <c r="J16" s="14">
        <v>31.4</v>
      </c>
    </row>
    <row r="17" spans="1:10" x14ac:dyDescent="0.25">
      <c r="A17" s="2"/>
      <c r="B17" s="2" t="s">
        <v>29</v>
      </c>
      <c r="C17" s="9"/>
      <c r="D17" s="5" t="s">
        <v>28</v>
      </c>
      <c r="E17" s="9">
        <v>30</v>
      </c>
      <c r="F17" s="12">
        <v>1.55</v>
      </c>
      <c r="G17" s="14">
        <f>A17*4+C17*9+E17*4</f>
        <v>120</v>
      </c>
      <c r="H17" s="14">
        <f>F17*6.6/100</f>
        <v>0.1023</v>
      </c>
      <c r="I17" s="14">
        <f>E17*1.1/100</f>
        <v>0.33</v>
      </c>
      <c r="J17" s="14">
        <v>13.17</v>
      </c>
    </row>
    <row r="18" spans="1:10" x14ac:dyDescent="0.25">
      <c r="A18" s="2"/>
      <c r="B18" s="2" t="s">
        <v>26</v>
      </c>
      <c r="C18" s="9"/>
      <c r="D18" s="5" t="s">
        <v>27</v>
      </c>
      <c r="E18" s="9">
        <v>50</v>
      </c>
      <c r="F18" s="12">
        <v>3.2</v>
      </c>
      <c r="G18" s="14">
        <f>A18*4+C18*9+E18*4</f>
        <v>200</v>
      </c>
      <c r="H18" s="14">
        <f>F18*7.7/100</f>
        <v>0.24640000000000001</v>
      </c>
      <c r="I18" s="14">
        <f>E18*0.8/100</f>
        <v>0.4</v>
      </c>
      <c r="J18" s="14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2024-09-20T11:12:39Z</dcterms:modified>
</cp:coreProperties>
</file>